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UMU07\Desktop\"/>
    </mc:Choice>
  </mc:AlternateContent>
  <xr:revisionPtr revIDLastSave="0" documentId="13_ncr:1_{7CEE13D7-7BCE-42F5-94DC-BF166EC333E8}" xr6:coauthVersionLast="47" xr6:coauthVersionMax="47" xr10:uidLastSave="{00000000-0000-0000-0000-000000000000}"/>
  <bookViews>
    <workbookView xWindow="4185" yWindow="30" windowWidth="20550" windowHeight="15450" tabRatio="855" xr2:uid="{00000000-000D-0000-FFFF-FFFF00000000}"/>
  </bookViews>
  <sheets>
    <sheet name="資材・物品用（数式あり）" sheetId="25" r:id="rId1"/>
    <sheet name="【記入例】- 資材・物品用（数式あり）" sheetId="26" r:id="rId2"/>
    <sheet name="資材・物品用（数式なし）" sheetId="28" r:id="rId3"/>
    <sheet name="【記入例】- 資材・物品用（数式なし）" sheetId="29" r:id="rId4"/>
  </sheets>
  <definedNames>
    <definedName name="_xlnm.Print_Area" localSheetId="1">'【記入例】- 資材・物品用（数式あり）'!$A$1:$BZ$101</definedName>
    <definedName name="_xlnm.Print_Area" localSheetId="3">'【記入例】- 資材・物品用（数式なし）'!$A$1:$BZ$101</definedName>
    <definedName name="_xlnm.Print_Area" localSheetId="0">'資材・物品用（数式あり）'!$A$1:$BZ$102</definedName>
    <definedName name="_xlnm.Print_Area" localSheetId="2">'資材・物品用（数式なし）'!$A$1:$BZ$102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1" i="28" l="1"/>
  <c r="AF31" i="28"/>
  <c r="AD31" i="28"/>
  <c r="AB31" i="28"/>
  <c r="Z31" i="28"/>
  <c r="X31" i="28"/>
  <c r="V31" i="28"/>
  <c r="T31" i="28"/>
  <c r="R31" i="28"/>
  <c r="CQ43" i="28"/>
  <c r="CQ41" i="28"/>
  <c r="CQ45" i="28" s="1"/>
  <c r="BC74" i="29" l="1"/>
  <c r="BC71" i="29"/>
  <c r="BC68" i="29"/>
  <c r="BC65" i="29"/>
  <c r="BC62" i="29"/>
  <c r="BC59" i="29"/>
  <c r="BC56" i="29"/>
  <c r="BC53" i="29"/>
  <c r="BC50" i="29"/>
  <c r="BC47" i="29"/>
  <c r="BC44" i="29"/>
  <c r="BC41" i="29"/>
  <c r="FT34" i="29"/>
  <c r="AI86" i="29" s="1"/>
  <c r="BC86" i="29" s="1"/>
  <c r="FT32" i="29"/>
  <c r="AI84" i="29" s="1"/>
  <c r="BC84" i="29" s="1"/>
  <c r="FT30" i="29"/>
  <c r="FT28" i="29"/>
  <c r="AI82" i="29" s="1"/>
  <c r="FT26" i="29"/>
  <c r="AI80" i="29" s="1"/>
  <c r="FP12" i="29"/>
  <c r="FM11" i="29"/>
  <c r="FO12" i="29" s="1"/>
  <c r="FU8" i="29"/>
  <c r="FV9" i="29" s="1"/>
  <c r="FM8" i="29"/>
  <c r="FM9" i="29" s="1"/>
  <c r="FN9" i="29" l="1"/>
  <c r="FO9" i="29"/>
  <c r="FP9" i="29"/>
  <c r="FQ9" i="29"/>
  <c r="FR9" i="29"/>
  <c r="FS9" i="29"/>
  <c r="AU82" i="29"/>
  <c r="BC82" i="29" s="1"/>
  <c r="CQ41" i="29"/>
  <c r="AU80" i="29"/>
  <c r="CQ43" i="29" s="1"/>
  <c r="FP16" i="29" s="1"/>
  <c r="FU9" i="29"/>
  <c r="FN12" i="29"/>
  <c r="FM12" i="29"/>
  <c r="FT34" i="28"/>
  <c r="FT32" i="28"/>
  <c r="FT30" i="28"/>
  <c r="FT28" i="28"/>
  <c r="FT26" i="28"/>
  <c r="FM11" i="28"/>
  <c r="FN12" i="28" s="1"/>
  <c r="FU8" i="28"/>
  <c r="FV9" i="28" s="1"/>
  <c r="FM8" i="28"/>
  <c r="FS9" i="28" s="1"/>
  <c r="BC68" i="26"/>
  <c r="FQ9" i="28" l="1"/>
  <c r="FO9" i="28"/>
  <c r="FP9" i="28"/>
  <c r="FR17" i="29"/>
  <c r="V28" i="29" s="1"/>
  <c r="FQ17" i="29"/>
  <c r="T28" i="29" s="1"/>
  <c r="FP17" i="29"/>
  <c r="R28" i="29" s="1"/>
  <c r="FT17" i="29"/>
  <c r="Z28" i="29" s="1"/>
  <c r="FX17" i="29"/>
  <c r="AH28" i="29" s="1"/>
  <c r="FS17" i="29"/>
  <c r="X28" i="29" s="1"/>
  <c r="FW17" i="29"/>
  <c r="AF28" i="29" s="1"/>
  <c r="FV17" i="29"/>
  <c r="AD28" i="29" s="1"/>
  <c r="FU17" i="29"/>
  <c r="AB28" i="29" s="1"/>
  <c r="BC80" i="29"/>
  <c r="BC88" i="29" s="1"/>
  <c r="FP14" i="29"/>
  <c r="CQ45" i="29"/>
  <c r="FP18" i="29" s="1"/>
  <c r="FM12" i="28"/>
  <c r="FM9" i="28"/>
  <c r="FO12" i="28"/>
  <c r="FN9" i="28"/>
  <c r="FP12" i="28"/>
  <c r="FR9" i="28"/>
  <c r="FU9" i="28"/>
  <c r="FT19" i="29" l="1"/>
  <c r="Z31" i="29" s="1"/>
  <c r="FS19" i="29"/>
  <c r="X31" i="29" s="1"/>
  <c r="FR19" i="29"/>
  <c r="V31" i="29" s="1"/>
  <c r="FQ19" i="29"/>
  <c r="T31" i="29" s="1"/>
  <c r="FV19" i="29"/>
  <c r="AD31" i="29" s="1"/>
  <c r="FU19" i="29"/>
  <c r="AB31" i="29" s="1"/>
  <c r="FP19" i="29"/>
  <c r="R31" i="29" s="1"/>
  <c r="FX19" i="29"/>
  <c r="AH31" i="29" s="1"/>
  <c r="FW19" i="29"/>
  <c r="AF31" i="29" s="1"/>
  <c r="FW15" i="29"/>
  <c r="AF25" i="29" s="1"/>
  <c r="FR15" i="29"/>
  <c r="V25" i="29" s="1"/>
  <c r="FQ15" i="29"/>
  <c r="T25" i="29" s="1"/>
  <c r="FX15" i="29"/>
  <c r="AH25" i="29" s="1"/>
  <c r="FV15" i="29"/>
  <c r="AD25" i="29" s="1"/>
  <c r="FP15" i="29"/>
  <c r="R25" i="29" s="1"/>
  <c r="FU15" i="29"/>
  <c r="AB25" i="29" s="1"/>
  <c r="FT15" i="29"/>
  <c r="Z25" i="29" s="1"/>
  <c r="FS15" i="29"/>
  <c r="X25" i="29" s="1"/>
  <c r="FP16" i="28"/>
  <c r="FP14" i="28"/>
  <c r="FX17" i="28" l="1"/>
  <c r="AH28" i="28" s="1"/>
  <c r="FW17" i="28"/>
  <c r="AF28" i="28" s="1"/>
  <c r="FT17" i="28"/>
  <c r="Z28" i="28" s="1"/>
  <c r="FV17" i="28"/>
  <c r="AD28" i="28" s="1"/>
  <c r="FR17" i="28"/>
  <c r="V28" i="28" s="1"/>
  <c r="FQ17" i="28"/>
  <c r="T28" i="28" s="1"/>
  <c r="FU17" i="28"/>
  <c r="AB28" i="28" s="1"/>
  <c r="FS17" i="28"/>
  <c r="X28" i="28" s="1"/>
  <c r="FP17" i="28"/>
  <c r="R28" i="28" s="1"/>
  <c r="FX15" i="28"/>
  <c r="AH25" i="28" s="1"/>
  <c r="FU15" i="28"/>
  <c r="AB25" i="28" s="1"/>
  <c r="FT15" i="28"/>
  <c r="Z25" i="28" s="1"/>
  <c r="FR15" i="28"/>
  <c r="V25" i="28" s="1"/>
  <c r="FQ15" i="28"/>
  <c r="T25" i="28" s="1"/>
  <c r="FP15" i="28"/>
  <c r="R25" i="28" s="1"/>
  <c r="FS15" i="28"/>
  <c r="X25" i="28" s="1"/>
  <c r="FW15" i="28"/>
  <c r="AF25" i="28" s="1"/>
  <c r="FV15" i="28"/>
  <c r="AD25" i="28" s="1"/>
  <c r="FP18" i="28"/>
  <c r="FP19" i="28" l="1"/>
  <c r="FS19" i="28"/>
  <c r="FX19" i="28"/>
  <c r="FU19" i="28"/>
  <c r="FT19" i="28"/>
  <c r="FW19" i="28"/>
  <c r="FV19" i="28"/>
  <c r="FR19" i="28"/>
  <c r="FQ19" i="28"/>
  <c r="FM11" i="25" l="1"/>
  <c r="FO12" i="25" s="1"/>
  <c r="FU8" i="25"/>
  <c r="FU9" i="25" s="1"/>
  <c r="FM8" i="25"/>
  <c r="FP9" i="25" s="1"/>
  <c r="BC50" i="26"/>
  <c r="BC53" i="26"/>
  <c r="BC56" i="26"/>
  <c r="BC74" i="26"/>
  <c r="BC71" i="26"/>
  <c r="BC65" i="26"/>
  <c r="BC62" i="26"/>
  <c r="BC59" i="26"/>
  <c r="BC47" i="26"/>
  <c r="BC44" i="26"/>
  <c r="BC41" i="26"/>
  <c r="FT34" i="26"/>
  <c r="AI86" i="26" s="1"/>
  <c r="FT32" i="26"/>
  <c r="FT30" i="26"/>
  <c r="FT28" i="26"/>
  <c r="FT26" i="26"/>
  <c r="FM11" i="26"/>
  <c r="FN12" i="26" s="1"/>
  <c r="FU8" i="26"/>
  <c r="FU9" i="26" s="1"/>
  <c r="FM8" i="26"/>
  <c r="FO9" i="26" s="1"/>
  <c r="BC74" i="25"/>
  <c r="BC71" i="25"/>
  <c r="BC68" i="25"/>
  <c r="BC65" i="25"/>
  <c r="BC62" i="25"/>
  <c r="BC59" i="25"/>
  <c r="BC56" i="25"/>
  <c r="BC53" i="25"/>
  <c r="BC50" i="25"/>
  <c r="BC47" i="25"/>
  <c r="BC44" i="25"/>
  <c r="BC41" i="25"/>
  <c r="FT34" i="25"/>
  <c r="FT32" i="25"/>
  <c r="FT30" i="25"/>
  <c r="FT28" i="25"/>
  <c r="AI82" i="25" s="1"/>
  <c r="FT26" i="25"/>
  <c r="AI80" i="25" s="1"/>
  <c r="AI80" i="26" l="1"/>
  <c r="AI84" i="26"/>
  <c r="AI82" i="26"/>
  <c r="AU82" i="26" s="1"/>
  <c r="FP12" i="26"/>
  <c r="FM9" i="26"/>
  <c r="FV9" i="26"/>
  <c r="FN9" i="26"/>
  <c r="FQ9" i="26"/>
  <c r="FR9" i="26"/>
  <c r="AU80" i="26"/>
  <c r="BC80" i="26" s="1"/>
  <c r="BC86" i="26"/>
  <c r="BC84" i="26"/>
  <c r="FS9" i="26"/>
  <c r="FP9" i="26"/>
  <c r="FO12" i="26"/>
  <c r="FM12" i="26"/>
  <c r="AU80" i="25"/>
  <c r="AU82" i="25"/>
  <c r="AI84" i="25"/>
  <c r="AI86" i="25"/>
  <c r="FM9" i="25"/>
  <c r="FP12" i="25"/>
  <c r="FQ9" i="25"/>
  <c r="FV9" i="25"/>
  <c r="FN12" i="25"/>
  <c r="FN9" i="25"/>
  <c r="FR9" i="25"/>
  <c r="FM12" i="25"/>
  <c r="FO9" i="25"/>
  <c r="FS9" i="25"/>
  <c r="BC86" i="25" l="1"/>
  <c r="BC84" i="25"/>
  <c r="BC82" i="25"/>
  <c r="BC80" i="25"/>
  <c r="CQ41" i="26"/>
  <c r="FP14" i="26" s="1"/>
  <c r="CQ41" i="25"/>
  <c r="BC82" i="26"/>
  <c r="CQ43" i="26"/>
  <c r="FP16" i="26" s="1"/>
  <c r="CQ43" i="25"/>
  <c r="FP16" i="25" s="1"/>
  <c r="BC88" i="25" l="1"/>
  <c r="FP14" i="25"/>
  <c r="CQ45" i="26"/>
  <c r="FP18" i="26" s="1"/>
  <c r="FV19" i="26" s="1"/>
  <c r="AD31" i="26" s="1"/>
  <c r="BC88" i="26"/>
  <c r="FW15" i="26"/>
  <c r="AF25" i="26" s="1"/>
  <c r="FS15" i="26"/>
  <c r="X25" i="26" s="1"/>
  <c r="FV15" i="26"/>
  <c r="AD25" i="26" s="1"/>
  <c r="FR15" i="26"/>
  <c r="V25" i="26" s="1"/>
  <c r="FU15" i="26"/>
  <c r="AB25" i="26" s="1"/>
  <c r="FX15" i="26"/>
  <c r="AH25" i="26" s="1"/>
  <c r="FT15" i="26"/>
  <c r="Z25" i="26" s="1"/>
  <c r="FP15" i="26"/>
  <c r="R25" i="26" s="1"/>
  <c r="FQ15" i="26"/>
  <c r="T25" i="26" s="1"/>
  <c r="FU17" i="26"/>
  <c r="AB28" i="26" s="1"/>
  <c r="FQ17" i="26"/>
  <c r="T28" i="26" s="1"/>
  <c r="FX17" i="26"/>
  <c r="AH28" i="26" s="1"/>
  <c r="FT17" i="26"/>
  <c r="Z28" i="26" s="1"/>
  <c r="FW17" i="26"/>
  <c r="AF28" i="26" s="1"/>
  <c r="FS17" i="26"/>
  <c r="X28" i="26" s="1"/>
  <c r="FV17" i="26"/>
  <c r="AD28" i="26" s="1"/>
  <c r="FR17" i="26"/>
  <c r="V28" i="26" s="1"/>
  <c r="FP17" i="26"/>
  <c r="R28" i="26" s="1"/>
  <c r="CQ45" i="25"/>
  <c r="FP18" i="25" s="1"/>
  <c r="FW17" i="25"/>
  <c r="AF28" i="25" s="1"/>
  <c r="FX15" i="25" l="1"/>
  <c r="AH25" i="25" s="1"/>
  <c r="FT15" i="25"/>
  <c r="Z25" i="25" s="1"/>
  <c r="FU15" i="25"/>
  <c r="AB25" i="25" s="1"/>
  <c r="FQ15" i="25"/>
  <c r="T25" i="25" s="1"/>
  <c r="FS15" i="25"/>
  <c r="X25" i="25" s="1"/>
  <c r="FW15" i="25"/>
  <c r="AF25" i="25" s="1"/>
  <c r="FR15" i="25"/>
  <c r="V25" i="25" s="1"/>
  <c r="FP15" i="25"/>
  <c r="R25" i="25" s="1"/>
  <c r="FV15" i="25"/>
  <c r="AD25" i="25" s="1"/>
  <c r="FX19" i="26"/>
  <c r="AH31" i="26" s="1"/>
  <c r="FU19" i="26"/>
  <c r="AB31" i="26" s="1"/>
  <c r="FS19" i="26"/>
  <c r="X31" i="26" s="1"/>
  <c r="FT19" i="26"/>
  <c r="Z31" i="26" s="1"/>
  <c r="FW19" i="26"/>
  <c r="AF31" i="26" s="1"/>
  <c r="FR19" i="26"/>
  <c r="V31" i="26" s="1"/>
  <c r="FP19" i="26"/>
  <c r="R31" i="26" s="1"/>
  <c r="FQ19" i="26"/>
  <c r="T31" i="26" s="1"/>
  <c r="FR19" i="25"/>
  <c r="V31" i="25" s="1"/>
  <c r="FX17" i="25"/>
  <c r="AH28" i="25" s="1"/>
  <c r="FR17" i="25"/>
  <c r="V28" i="25" s="1"/>
  <c r="FV17" i="25"/>
  <c r="AD28" i="25" s="1"/>
  <c r="FP17" i="25"/>
  <c r="R28" i="25" s="1"/>
  <c r="FS17" i="25"/>
  <c r="X28" i="25" s="1"/>
  <c r="FQ17" i="25"/>
  <c r="T28" i="25" s="1"/>
  <c r="FT17" i="25"/>
  <c r="Z28" i="25" s="1"/>
  <c r="FU17" i="25"/>
  <c r="AB28" i="25" s="1"/>
  <c r="FQ19" i="25"/>
  <c r="T31" i="25" s="1"/>
  <c r="FW19" i="25" l="1"/>
  <c r="AF31" i="25" s="1"/>
  <c r="FP19" i="25"/>
  <c r="R31" i="25" s="1"/>
  <c r="FT19" i="25"/>
  <c r="Z31" i="25" s="1"/>
  <c r="FV19" i="25"/>
  <c r="AD31" i="25" s="1"/>
  <c r="FU19" i="25"/>
  <c r="AB31" i="25" s="1"/>
  <c r="FX19" i="25"/>
  <c r="AH31" i="25" s="1"/>
  <c r="FS19" i="25"/>
  <c r="X31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Soumu07</author>
  </authors>
  <commentList>
    <comment ref="L12" authorId="0" shapeId="0" xr:uid="{0ECEEE27-F7AB-4907-8F15-A5431EC1C0C3}">
      <text>
        <r>
          <rPr>
            <sz val="12"/>
            <color indexed="81"/>
            <rFont val="MS P ゴシック"/>
            <family val="3"/>
            <charset val="128"/>
          </rPr>
          <t xml:space="preserve">7桁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B12" authorId="0" shapeId="0" xr:uid="{90A2F610-D287-4C3F-B984-611E6EAA88CC}">
      <text>
        <r>
          <rPr>
            <sz val="12"/>
            <color indexed="81"/>
            <rFont val="MS P ゴシック"/>
            <family val="3"/>
            <charset val="128"/>
          </rPr>
          <t>枝番がある場合は2桁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L25" authorId="0" shapeId="0" xr:uid="{9654B566-0DDF-4506-9E2E-1B2E1EBDCE2F}">
      <text>
        <r>
          <rPr>
            <sz val="12"/>
            <color indexed="81"/>
            <rFont val="MS P ゴシック"/>
            <family val="3"/>
            <charset val="128"/>
          </rPr>
          <t>4桁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I27" authorId="0" shapeId="0" xr:uid="{F8F07DB6-D09D-4D36-A3EF-94BE1FFD4B58}">
      <text>
        <r>
          <rPr>
            <sz val="12"/>
            <color indexed="81"/>
            <rFont val="MS P ゴシック"/>
            <family val="3"/>
            <charset val="128"/>
          </rPr>
          <t>プルダウンから選択できます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T27" authorId="0" shapeId="0" xr:uid="{7146EAE6-CB4B-40B4-AF91-8B3B42CED57E}">
      <text>
        <r>
          <rPr>
            <sz val="12"/>
            <color indexed="81"/>
            <rFont val="MS P ゴシック"/>
            <family val="3"/>
            <charset val="128"/>
          </rPr>
          <t>プルダウンから選択できます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C30" authorId="0" shapeId="0" xr:uid="{86CB9394-EE13-4030-9C94-A20D9B50D096}">
      <text>
        <r>
          <rPr>
            <sz val="12"/>
            <color indexed="81"/>
            <rFont val="MS P ゴシック"/>
            <family val="3"/>
            <charset val="128"/>
          </rPr>
          <t>プルダウンから選択できます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Soumu07</author>
    <author>Sanwa10</author>
  </authors>
  <commentList>
    <comment ref="L12" authorId="0" shapeId="0" xr:uid="{6570D99D-4394-4C66-8515-D543457E8AD2}">
      <text>
        <r>
          <rPr>
            <sz val="9"/>
            <color indexed="81"/>
            <rFont val="MS P ゴシック"/>
            <family val="3"/>
            <charset val="128"/>
          </rPr>
          <t xml:space="preserve"> 7桁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B12" authorId="0" shapeId="0" xr:uid="{DC217512-9AD2-47B2-BE4D-2C2D432F020A}">
      <text>
        <r>
          <rPr>
            <sz val="9"/>
            <color indexed="81"/>
            <rFont val="MS P ゴシック"/>
            <family val="3"/>
            <charset val="128"/>
          </rPr>
          <t xml:space="preserve"> 枝番がある場合は2桁
</t>
        </r>
      </text>
    </comment>
    <comment ref="BL25" authorId="0" shapeId="0" xr:uid="{2B0DEA32-CA6C-4E67-BDA3-75621C0D5D34}">
      <text>
        <r>
          <rPr>
            <sz val="12"/>
            <color indexed="81"/>
            <rFont val="MS P ゴシック"/>
            <family val="3"/>
            <charset val="128"/>
          </rPr>
          <t xml:space="preserve"> </t>
        </r>
        <r>
          <rPr>
            <sz val="9"/>
            <color indexed="81"/>
            <rFont val="MS P ゴシック"/>
            <family val="3"/>
            <charset val="128"/>
          </rPr>
          <t xml:space="preserve">4桁
</t>
        </r>
      </text>
    </comment>
    <comment ref="BI27" authorId="0" shapeId="0" xr:uid="{39476BBA-4D5A-4ABE-B8FA-0C95C6A2EBCC}">
      <text>
        <r>
          <rPr>
            <sz val="9"/>
            <color indexed="81"/>
            <rFont val="MS P ゴシック"/>
            <family val="3"/>
            <charset val="128"/>
          </rPr>
          <t xml:space="preserve"> プルダウンから選択できます
</t>
        </r>
      </text>
    </comment>
    <comment ref="BT27" authorId="0" shapeId="0" xr:uid="{D5C82253-35E8-43F0-8838-F74ED61679D2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プルダウンから選択できます
</t>
        </r>
      </text>
    </comment>
    <comment ref="BC30" authorId="0" shapeId="0" xr:uid="{09FE1D39-AD68-4ECA-95B1-7A5410326037}">
      <text>
        <r>
          <rPr>
            <sz val="9"/>
            <color indexed="81"/>
            <rFont val="MS P ゴシック"/>
            <family val="3"/>
            <charset val="128"/>
          </rPr>
          <t xml:space="preserve"> プルダウンから選択できます
</t>
        </r>
      </text>
    </comment>
    <comment ref="D47" authorId="1" shapeId="0" xr:uid="{F8115C56-5B72-49CF-9134-CFFAE7DA808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【月】:
</t>
        </r>
        <r>
          <rPr>
            <sz val="9"/>
            <color indexed="81"/>
            <rFont val="MS P ゴシック"/>
            <family val="3"/>
            <charset val="128"/>
          </rPr>
          <t xml:space="preserve">数字を入力
</t>
        </r>
      </text>
    </comment>
    <comment ref="G47" authorId="1" shapeId="0" xr:uid="{ED8DFB01-95FB-47D0-A3B3-19BB00AEA62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【日】:
</t>
        </r>
        <r>
          <rPr>
            <sz val="9"/>
            <color indexed="81"/>
            <rFont val="MS P ゴシック"/>
            <family val="3"/>
            <charset val="128"/>
          </rPr>
          <t xml:space="preserve">数字を入力
</t>
        </r>
      </text>
    </comment>
    <comment ref="J47" authorId="1" shapeId="0" xr:uid="{C0225B16-7A09-4487-9F40-CF039751217E}">
      <text>
        <r>
          <rPr>
            <b/>
            <sz val="9"/>
            <color indexed="81"/>
            <rFont val="MS P ゴシック"/>
            <family val="3"/>
            <charset val="128"/>
          </rPr>
          <t>【品名 及 規格】:</t>
        </r>
        <r>
          <rPr>
            <sz val="9"/>
            <color indexed="81"/>
            <rFont val="MS P ゴシック"/>
            <family val="3"/>
            <charset val="128"/>
          </rPr>
          <t xml:space="preserve">
改行する場合は、[Alt]+[Enter]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I47" authorId="1" shapeId="0" xr:uid="{B4435B17-B2AB-4A18-9326-91BC208AA5C2}">
      <text>
        <r>
          <rPr>
            <b/>
            <sz val="9"/>
            <color indexed="81"/>
            <rFont val="MS P ゴシック"/>
            <family val="3"/>
            <charset val="128"/>
          </rPr>
          <t>【数量】:</t>
        </r>
        <r>
          <rPr>
            <sz val="9"/>
            <color indexed="81"/>
            <rFont val="MS P ゴシック"/>
            <family val="3"/>
            <charset val="128"/>
          </rPr>
          <t xml:space="preserve">
半角数字で入力
小数点第2位まで表示</t>
        </r>
      </text>
    </comment>
    <comment ref="AQ47" authorId="1" shapeId="0" xr:uid="{5D3800CD-C18E-4B07-8D44-8E7ED66521A4}">
      <text>
        <r>
          <rPr>
            <b/>
            <sz val="9"/>
            <color indexed="81"/>
            <rFont val="MS P ゴシック"/>
            <family val="3"/>
            <charset val="128"/>
          </rPr>
          <t>【単位】:</t>
        </r>
        <r>
          <rPr>
            <sz val="9"/>
            <color indexed="81"/>
            <rFont val="MS P ゴシック"/>
            <family val="3"/>
            <charset val="128"/>
          </rPr>
          <t xml:space="preserve">
文字、数字で入力</t>
        </r>
      </text>
    </comment>
    <comment ref="AU47" authorId="1" shapeId="0" xr:uid="{034B4913-3E50-4A35-971B-1FDEDA4972F8}">
      <text>
        <r>
          <rPr>
            <b/>
            <sz val="9"/>
            <color indexed="81"/>
            <rFont val="MS P ゴシック"/>
            <family val="3"/>
            <charset val="128"/>
          </rPr>
          <t>【単価】:</t>
        </r>
        <r>
          <rPr>
            <sz val="9"/>
            <color indexed="81"/>
            <rFont val="MS P ゴシック"/>
            <family val="3"/>
            <charset val="128"/>
          </rPr>
          <t xml:space="preserve">
半角数字で入力
小数点第2位まで表示</t>
        </r>
      </text>
    </comment>
    <comment ref="BC47" authorId="1" shapeId="0" xr:uid="{814680BE-F747-4DB6-A237-59E454177CE6}">
      <text>
        <r>
          <rPr>
            <b/>
            <sz val="9"/>
            <color indexed="81"/>
            <rFont val="MS P ゴシック"/>
            <family val="3"/>
            <charset val="128"/>
          </rPr>
          <t>【金額】:</t>
        </r>
        <r>
          <rPr>
            <sz val="9"/>
            <color indexed="81"/>
            <rFont val="MS P ゴシック"/>
            <family val="3"/>
            <charset val="128"/>
          </rPr>
          <t xml:space="preserve">
「数量×単価」で自動で
計算されます</t>
        </r>
      </text>
    </comment>
    <comment ref="BL47" authorId="1" shapeId="0" xr:uid="{69EB7D3B-364B-41C9-8D24-464F8C73D36A}">
      <text>
        <r>
          <rPr>
            <b/>
            <sz val="9"/>
            <color indexed="81"/>
            <rFont val="MS P ゴシック"/>
            <family val="3"/>
            <charset val="128"/>
          </rPr>
          <t>税区分: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
※1：10％
※2：8％（軽減税率）
※3：非課税
※4：不課税</t>
        </r>
      </text>
    </comment>
    <comment ref="BP47" authorId="1" shapeId="0" xr:uid="{96BB649E-69A7-4A33-903C-A908A8601C5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【備考】:
</t>
        </r>
        <r>
          <rPr>
            <sz val="9"/>
            <color indexed="81"/>
            <rFont val="MS P ゴシック"/>
            <family val="3"/>
            <charset val="128"/>
          </rPr>
          <t>改行する場合は、[Alt]+[Enter]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Soumu07</author>
  </authors>
  <commentList>
    <comment ref="L12" authorId="0" shapeId="0" xr:uid="{CEFB7F15-E7ED-4D79-8BFD-4F11F20EFB45}">
      <text>
        <r>
          <rPr>
            <sz val="12"/>
            <color indexed="81"/>
            <rFont val="MS P ゴシック"/>
            <family val="3"/>
            <charset val="128"/>
          </rPr>
          <t xml:space="preserve">7桁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B12" authorId="0" shapeId="0" xr:uid="{77855FC8-2D4F-4A93-B0B7-5FB2534E5826}">
      <text>
        <r>
          <rPr>
            <sz val="12"/>
            <color indexed="81"/>
            <rFont val="MS P ゴシック"/>
            <family val="3"/>
            <charset val="128"/>
          </rPr>
          <t>枝番がある場合は2桁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L25" authorId="0" shapeId="0" xr:uid="{823B3D02-8F3B-47C5-A59F-A02BD33BF7C7}">
      <text>
        <r>
          <rPr>
            <sz val="12"/>
            <color indexed="81"/>
            <rFont val="MS P ゴシック"/>
            <family val="3"/>
            <charset val="128"/>
          </rPr>
          <t>4桁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I27" authorId="0" shapeId="0" xr:uid="{AEC0E000-3021-41BD-8717-1418DC48EA80}">
      <text>
        <r>
          <rPr>
            <sz val="12"/>
            <color indexed="81"/>
            <rFont val="MS P ゴシック"/>
            <family val="3"/>
            <charset val="128"/>
          </rPr>
          <t>プルダウンから選択できます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T27" authorId="0" shapeId="0" xr:uid="{A34FA864-1380-4B24-A8AA-F2C8286FAF54}">
      <text>
        <r>
          <rPr>
            <sz val="12"/>
            <color indexed="81"/>
            <rFont val="MS P ゴシック"/>
            <family val="3"/>
            <charset val="128"/>
          </rPr>
          <t>プルダウンから選択できます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C30" authorId="0" shapeId="0" xr:uid="{0C55A8DA-0015-48CE-8247-D22D57B84CC7}">
      <text>
        <r>
          <rPr>
            <sz val="12"/>
            <color indexed="81"/>
            <rFont val="MS P ゴシック"/>
            <family val="3"/>
            <charset val="128"/>
          </rPr>
          <t>プルダウンから選択できます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Soumu07</author>
    <author>Sanwa10</author>
  </authors>
  <commentList>
    <comment ref="L12" authorId="0" shapeId="0" xr:uid="{39624BDA-A5C7-468E-9E5C-CAA3F9753DF4}">
      <text>
        <r>
          <rPr>
            <sz val="9"/>
            <color indexed="81"/>
            <rFont val="MS P ゴシック"/>
            <family val="3"/>
            <charset val="128"/>
          </rPr>
          <t xml:space="preserve"> 7桁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B12" authorId="0" shapeId="0" xr:uid="{3990F5C8-957B-4052-A2AA-1CA1D167B611}">
      <text>
        <r>
          <rPr>
            <sz val="9"/>
            <color indexed="81"/>
            <rFont val="MS P ゴシック"/>
            <family val="3"/>
            <charset val="128"/>
          </rPr>
          <t xml:space="preserve"> 枝番がある場合は2桁
</t>
        </r>
      </text>
    </comment>
    <comment ref="BL25" authorId="0" shapeId="0" xr:uid="{45222E17-5A6F-4BBE-9BA0-F0B223CC4298}">
      <text>
        <r>
          <rPr>
            <sz val="12"/>
            <color indexed="81"/>
            <rFont val="MS P ゴシック"/>
            <family val="3"/>
            <charset val="128"/>
          </rPr>
          <t xml:space="preserve"> </t>
        </r>
        <r>
          <rPr>
            <sz val="9"/>
            <color indexed="81"/>
            <rFont val="MS P ゴシック"/>
            <family val="3"/>
            <charset val="128"/>
          </rPr>
          <t xml:space="preserve">4桁
</t>
        </r>
      </text>
    </comment>
    <comment ref="BI27" authorId="0" shapeId="0" xr:uid="{3623D5AB-1C1A-41D9-87FC-07ECB31351BD}">
      <text>
        <r>
          <rPr>
            <sz val="9"/>
            <color indexed="81"/>
            <rFont val="MS P ゴシック"/>
            <family val="3"/>
            <charset val="128"/>
          </rPr>
          <t xml:space="preserve"> プルダウンから選択できます
</t>
        </r>
      </text>
    </comment>
    <comment ref="BT27" authorId="0" shapeId="0" xr:uid="{DDB508CA-B381-410A-BE7C-F7806672C5FD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プルダウンから選択できます
</t>
        </r>
      </text>
    </comment>
    <comment ref="BC30" authorId="0" shapeId="0" xr:uid="{43452B73-3EB5-49A8-BC89-0426AEFFAC11}">
      <text>
        <r>
          <rPr>
            <sz val="9"/>
            <color indexed="81"/>
            <rFont val="MS P ゴシック"/>
            <family val="3"/>
            <charset val="128"/>
          </rPr>
          <t xml:space="preserve"> プルダウンから選択できます
</t>
        </r>
      </text>
    </comment>
    <comment ref="D47" authorId="1" shapeId="0" xr:uid="{B2770C7E-ACB7-49DF-BF5B-ACCD2A2540B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【月】:
</t>
        </r>
        <r>
          <rPr>
            <sz val="9"/>
            <color indexed="81"/>
            <rFont val="MS P ゴシック"/>
            <family val="3"/>
            <charset val="128"/>
          </rPr>
          <t xml:space="preserve">数字を入力
</t>
        </r>
      </text>
    </comment>
    <comment ref="G47" authorId="1" shapeId="0" xr:uid="{470573C9-FD14-4A4F-865F-143C42FC4E1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【日】:
</t>
        </r>
        <r>
          <rPr>
            <sz val="9"/>
            <color indexed="81"/>
            <rFont val="MS P ゴシック"/>
            <family val="3"/>
            <charset val="128"/>
          </rPr>
          <t xml:space="preserve">数字を入力
</t>
        </r>
      </text>
    </comment>
    <comment ref="J47" authorId="1" shapeId="0" xr:uid="{0B83B451-F69D-4635-8561-0A43AA72AC7D}">
      <text>
        <r>
          <rPr>
            <b/>
            <sz val="9"/>
            <color indexed="81"/>
            <rFont val="MS P ゴシック"/>
            <family val="3"/>
            <charset val="128"/>
          </rPr>
          <t>【品名 及 規格】:</t>
        </r>
        <r>
          <rPr>
            <sz val="9"/>
            <color indexed="81"/>
            <rFont val="MS P ゴシック"/>
            <family val="3"/>
            <charset val="128"/>
          </rPr>
          <t xml:space="preserve">
改行する場合は、[Alt]+[Enter]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I47" authorId="1" shapeId="0" xr:uid="{8F62C3E3-57AC-400A-BDC5-E49195217C1A}">
      <text>
        <r>
          <rPr>
            <b/>
            <sz val="9"/>
            <color indexed="81"/>
            <rFont val="MS P ゴシック"/>
            <family val="3"/>
            <charset val="128"/>
          </rPr>
          <t>【数量】:</t>
        </r>
        <r>
          <rPr>
            <sz val="9"/>
            <color indexed="81"/>
            <rFont val="MS P ゴシック"/>
            <family val="3"/>
            <charset val="128"/>
          </rPr>
          <t xml:space="preserve">
半角数字で入力
小数点第2位まで表示</t>
        </r>
      </text>
    </comment>
    <comment ref="AQ47" authorId="1" shapeId="0" xr:uid="{B9C47106-1A82-4B5D-9C89-785CF3D2AB13}">
      <text>
        <r>
          <rPr>
            <b/>
            <sz val="9"/>
            <color indexed="81"/>
            <rFont val="MS P ゴシック"/>
            <family val="3"/>
            <charset val="128"/>
          </rPr>
          <t>【単位】:</t>
        </r>
        <r>
          <rPr>
            <sz val="9"/>
            <color indexed="81"/>
            <rFont val="MS P ゴシック"/>
            <family val="3"/>
            <charset val="128"/>
          </rPr>
          <t xml:space="preserve">
文字、数字で入力</t>
        </r>
      </text>
    </comment>
    <comment ref="AU47" authorId="1" shapeId="0" xr:uid="{7D81AA36-11DC-41D2-B555-3738EFF66B8A}">
      <text>
        <r>
          <rPr>
            <b/>
            <sz val="9"/>
            <color indexed="81"/>
            <rFont val="MS P ゴシック"/>
            <family val="3"/>
            <charset val="128"/>
          </rPr>
          <t>【単価】:</t>
        </r>
        <r>
          <rPr>
            <sz val="9"/>
            <color indexed="81"/>
            <rFont val="MS P ゴシック"/>
            <family val="3"/>
            <charset val="128"/>
          </rPr>
          <t xml:space="preserve">
半角数字で入力
小数点第2位まで表示</t>
        </r>
      </text>
    </comment>
    <comment ref="BC47" authorId="1" shapeId="0" xr:uid="{65D6474A-C384-4ED1-8E18-9987B183D7AA}">
      <text>
        <r>
          <rPr>
            <b/>
            <sz val="9"/>
            <color indexed="81"/>
            <rFont val="MS P ゴシック"/>
            <family val="3"/>
            <charset val="128"/>
          </rPr>
          <t>【金額】:</t>
        </r>
        <r>
          <rPr>
            <sz val="9"/>
            <color indexed="81"/>
            <rFont val="MS P ゴシック"/>
            <family val="3"/>
            <charset val="128"/>
          </rPr>
          <t xml:space="preserve">
「数量×単価」</t>
        </r>
      </text>
    </comment>
    <comment ref="BL47" authorId="1" shapeId="0" xr:uid="{994BE200-93A6-4C45-B666-15D7125D3A8D}">
      <text>
        <r>
          <rPr>
            <b/>
            <sz val="9"/>
            <color indexed="81"/>
            <rFont val="MS P ゴシック"/>
            <family val="3"/>
            <charset val="128"/>
          </rPr>
          <t>税区分: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
※1：10％
※2：8％（軽減税率）
※3：非課税
※4：不課税</t>
        </r>
      </text>
    </comment>
    <comment ref="BP47" authorId="1" shapeId="0" xr:uid="{5889F776-892C-4D6A-9B2D-609D1942B38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【備考】:
</t>
        </r>
        <r>
          <rPr>
            <sz val="9"/>
            <color indexed="81"/>
            <rFont val="MS P ゴシック"/>
            <family val="3"/>
            <charset val="128"/>
          </rPr>
          <t>改行する場合は、[Alt]+[Enter]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<sst xmlns="http://schemas.openxmlformats.org/spreadsheetml/2006/main" count="399" uniqueCount="93">
  <si>
    <t>代表者氏名</t>
    <rPh sb="0" eb="3">
      <t>ダイヒョウシャ</t>
    </rPh>
    <rPh sb="3" eb="5">
      <t>シメイ</t>
    </rPh>
    <phoneticPr fontId="1"/>
  </si>
  <si>
    <t>消費税額</t>
    <rPh sb="0" eb="3">
      <t>ショウヒゼイ</t>
    </rPh>
    <rPh sb="3" eb="4">
      <t>ガク</t>
    </rPh>
    <phoneticPr fontId="1"/>
  </si>
  <si>
    <t>(物品納入)</t>
    <rPh sb="1" eb="3">
      <t>ブッピン</t>
    </rPh>
    <rPh sb="3" eb="5">
      <t>ノウニュウ</t>
    </rPh>
    <phoneticPr fontId="1"/>
  </si>
  <si>
    <t>(資材・物品用)</t>
    <phoneticPr fontId="2"/>
  </si>
  <si>
    <t>円</t>
    <rPh sb="0" eb="1">
      <t>エン</t>
    </rPh>
    <phoneticPr fontId="2"/>
  </si>
  <si>
    <t>百万</t>
    <rPh sb="0" eb="1">
      <t>ヒャク</t>
    </rPh>
    <rPh sb="1" eb="2">
      <t>マン</t>
    </rPh>
    <phoneticPr fontId="2"/>
  </si>
  <si>
    <t>千</t>
    <rPh sb="0" eb="1">
      <t>セン</t>
    </rPh>
    <phoneticPr fontId="2"/>
  </si>
  <si>
    <t>下記の通り請求致します。</t>
    <phoneticPr fontId="2"/>
  </si>
  <si>
    <t>月分</t>
    <phoneticPr fontId="2"/>
  </si>
  <si>
    <t>単位</t>
    <phoneticPr fontId="2"/>
  </si>
  <si>
    <t>備  考</t>
    <phoneticPr fontId="2"/>
  </si>
  <si>
    <t>工事番号</t>
    <phoneticPr fontId="2"/>
  </si>
  <si>
    <t>会社コード</t>
    <phoneticPr fontId="2"/>
  </si>
  <si>
    <t>№</t>
    <phoneticPr fontId="2"/>
  </si>
  <si>
    <t>-</t>
    <phoneticPr fontId="2"/>
  </si>
  <si>
    <t>住所</t>
    <rPh sb="0" eb="1">
      <t>ジュウ</t>
    </rPh>
    <rPh sb="1" eb="2">
      <t>ショ</t>
    </rPh>
    <phoneticPr fontId="1"/>
  </si>
  <si>
    <t>社名</t>
    <rPh sb="0" eb="1">
      <t>シャ</t>
    </rPh>
    <rPh sb="1" eb="2">
      <t>メイ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</si>
  <si>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2"/>
  </si>
  <si>
    <t>越後交通工業株式会社　御中</t>
    <rPh sb="0" eb="6">
      <t>エチゴコウツウコウギョウ</t>
    </rPh>
    <rPh sb="6" eb="8">
      <t>カブシキ</t>
    </rPh>
    <rPh sb="8" eb="10">
      <t>カイシャ</t>
    </rPh>
    <rPh sb="11" eb="13">
      <t>オンチュウ</t>
    </rPh>
    <phoneticPr fontId="2"/>
  </si>
  <si>
    <t>請求金額</t>
    <rPh sb="0" eb="1">
      <t>ショウ</t>
    </rPh>
    <rPh sb="1" eb="2">
      <t>モトム</t>
    </rPh>
    <rPh sb="2" eb="3">
      <t>キン</t>
    </rPh>
    <rPh sb="3" eb="4">
      <t>ガク</t>
    </rPh>
    <phoneticPr fontId="2"/>
  </si>
  <si>
    <t>工事番号</t>
    <rPh sb="0" eb="1">
      <t>コウ</t>
    </rPh>
    <rPh sb="1" eb="2">
      <t>コト</t>
    </rPh>
    <rPh sb="2" eb="3">
      <t>バン</t>
    </rPh>
    <rPh sb="3" eb="4">
      <t>ゴウ</t>
    </rPh>
    <phoneticPr fontId="1"/>
  </si>
  <si>
    <t>工事名</t>
    <rPh sb="0" eb="1">
      <t>コウ</t>
    </rPh>
    <rPh sb="1" eb="2">
      <t>コト</t>
    </rPh>
    <rPh sb="2" eb="3">
      <t>メイ</t>
    </rPh>
    <phoneticPr fontId="1"/>
  </si>
  <si>
    <t>品 名   及   規 格</t>
    <rPh sb="0" eb="1">
      <t>ヒン</t>
    </rPh>
    <rPh sb="2" eb="3">
      <t>ナ</t>
    </rPh>
    <rPh sb="6" eb="7">
      <t>オヨ</t>
    </rPh>
    <rPh sb="10" eb="11">
      <t>タダシ</t>
    </rPh>
    <rPh sb="12" eb="13">
      <t>カク</t>
    </rPh>
    <phoneticPr fontId="1"/>
  </si>
  <si>
    <t>数  量</t>
    <rPh sb="0" eb="1">
      <t>カズ</t>
    </rPh>
    <rPh sb="3" eb="4">
      <t>リョウ</t>
    </rPh>
    <phoneticPr fontId="1"/>
  </si>
  <si>
    <t>単  価</t>
    <phoneticPr fontId="2"/>
  </si>
  <si>
    <t>金  額</t>
    <phoneticPr fontId="2"/>
  </si>
  <si>
    <t>消費税額</t>
    <rPh sb="0" eb="3">
      <t>ショウヒゼイ</t>
    </rPh>
    <rPh sb="3" eb="4">
      <t>ガク</t>
    </rPh>
    <phoneticPr fontId="2"/>
  </si>
  <si>
    <t>合計</t>
    <rPh sb="0" eb="2">
      <t>ゴウケイ</t>
    </rPh>
    <phoneticPr fontId="2"/>
  </si>
  <si>
    <t>金額</t>
    <rPh sb="0" eb="2">
      <t>キンガク</t>
    </rPh>
    <phoneticPr fontId="2"/>
  </si>
  <si>
    <t>ｍ</t>
    <phoneticPr fontId="2"/>
  </si>
  <si>
    <t>個</t>
    <rPh sb="0" eb="1">
      <t>コ</t>
    </rPh>
    <phoneticPr fontId="2"/>
  </si>
  <si>
    <r>
      <t>　請求額</t>
    </r>
    <r>
      <rPr>
        <sz val="9"/>
        <color theme="1"/>
        <rFont val="ＭＳ 明朝"/>
        <family val="1"/>
        <charset val="128"/>
      </rPr>
      <t>(合計・税別)</t>
    </r>
    <phoneticPr fontId="2"/>
  </si>
  <si>
    <t>　消費税額</t>
    <rPh sb="1" eb="4">
      <t>ショウヒゼイ</t>
    </rPh>
    <rPh sb="4" eb="5">
      <t>ガク</t>
    </rPh>
    <phoneticPr fontId="2"/>
  </si>
  <si>
    <r>
      <t>　請求額</t>
    </r>
    <r>
      <rPr>
        <sz val="9"/>
        <color theme="1"/>
        <rFont val="ＭＳ 明朝"/>
        <family val="1"/>
        <charset val="128"/>
      </rPr>
      <t>(合計・税込)</t>
    </r>
    <phoneticPr fontId="2"/>
  </si>
  <si>
    <t>請求
金額</t>
    <rPh sb="0" eb="2">
      <t>セイキュウ</t>
    </rPh>
    <rPh sb="3" eb="5">
      <t>キンガク</t>
    </rPh>
    <phoneticPr fontId="2"/>
  </si>
  <si>
    <t>金　　額</t>
    <rPh sb="0" eb="1">
      <t>キン</t>
    </rPh>
    <rPh sb="3" eb="4">
      <t>ガク</t>
    </rPh>
    <phoneticPr fontId="1"/>
  </si>
  <si>
    <t>合　　計</t>
    <phoneticPr fontId="2"/>
  </si>
  <si>
    <t>演算</t>
    <rPh sb="0" eb="2">
      <t>エンザン</t>
    </rPh>
    <phoneticPr fontId="2"/>
  </si>
  <si>
    <t>※触れないようお願いします。</t>
    <rPh sb="1" eb="2">
      <t>フ</t>
    </rPh>
    <rPh sb="8" eb="9">
      <t>ネガ</t>
    </rPh>
    <phoneticPr fontId="2"/>
  </si>
  <si>
    <t>消費税率</t>
    <rPh sb="0" eb="3">
      <t>ショウヒゼイ</t>
    </rPh>
    <rPh sb="3" eb="4">
      <t>リツ</t>
    </rPh>
    <phoneticPr fontId="2"/>
  </si>
  <si>
    <t>普通</t>
  </si>
  <si>
    <t>預金種別口座番号</t>
    <rPh sb="0" eb="2">
      <t>ヨキン</t>
    </rPh>
    <rPh sb="2" eb="4">
      <t>シュベツ</t>
    </rPh>
    <rPh sb="4" eb="6">
      <t>コウザ</t>
    </rPh>
    <rPh sb="6" eb="8">
      <t>バンゴウ</t>
    </rPh>
    <phoneticPr fontId="1"/>
  </si>
  <si>
    <t>業 者 控</t>
    <rPh sb="0" eb="1">
      <t>ギョウ</t>
    </rPh>
    <rPh sb="2" eb="3">
      <t>シャ</t>
    </rPh>
    <rPh sb="4" eb="5">
      <t>ヒカ</t>
    </rPh>
    <phoneticPr fontId="2"/>
  </si>
  <si>
    <t>FAX：</t>
    <phoneticPr fontId="2"/>
  </si>
  <si>
    <t>TEL：</t>
    <phoneticPr fontId="2"/>
  </si>
  <si>
    <t>〒</t>
    <phoneticPr fontId="2"/>
  </si>
  <si>
    <t>税区分</t>
    <rPh sb="0" eb="1">
      <t>ゼイ</t>
    </rPh>
    <rPh sb="1" eb="3">
      <t>クブン</t>
    </rPh>
    <phoneticPr fontId="2"/>
  </si>
  <si>
    <t>月 日</t>
    <rPh sb="0" eb="1">
      <t>ツキ</t>
    </rPh>
    <rPh sb="2" eb="3">
      <t>ヒ</t>
    </rPh>
    <phoneticPr fontId="1"/>
  </si>
  <si>
    <t>項目</t>
    <rPh sb="0" eb="2">
      <t>コウモク</t>
    </rPh>
    <phoneticPr fontId="2"/>
  </si>
  <si>
    <t>税率ごとに区分した取引</t>
    <rPh sb="0" eb="2">
      <t>ゼイリツ</t>
    </rPh>
    <rPh sb="5" eb="7">
      <t>クブン</t>
    </rPh>
    <rPh sb="9" eb="11">
      <t>トリヒキ</t>
    </rPh>
    <phoneticPr fontId="2"/>
  </si>
  <si>
    <t>取引金額（税抜）</t>
    <rPh sb="0" eb="2">
      <t>トリヒキ</t>
    </rPh>
    <rPh sb="2" eb="4">
      <t>キンガク</t>
    </rPh>
    <rPh sb="5" eb="6">
      <t>ゼイ</t>
    </rPh>
    <rPh sb="6" eb="7">
      <t>ヌ</t>
    </rPh>
    <phoneticPr fontId="2"/>
  </si>
  <si>
    <t>請求書は各現場毎に作成して下さい。</t>
    <phoneticPr fontId="2"/>
  </si>
  <si>
    <t>毎月15日締切、20日必着、翌月20日支払</t>
    <phoneticPr fontId="2"/>
  </si>
  <si>
    <t>年、月、日蘭は請求〆切日を記入して下さい。</t>
    <phoneticPr fontId="2"/>
  </si>
  <si>
    <t>〇</t>
    <phoneticPr fontId="2"/>
  </si>
  <si>
    <t>※1</t>
  </si>
  <si>
    <t>※1</t>
    <phoneticPr fontId="2"/>
  </si>
  <si>
    <t>※2</t>
  </si>
  <si>
    <t>※2</t>
    <phoneticPr fontId="2"/>
  </si>
  <si>
    <t>注意点</t>
    <rPh sb="0" eb="3">
      <t>チュウイテン</t>
    </rPh>
    <phoneticPr fontId="2"/>
  </si>
  <si>
    <t>※3</t>
    <phoneticPr fontId="2"/>
  </si>
  <si>
    <t>※4</t>
    <phoneticPr fontId="2"/>
  </si>
  <si>
    <t>対象取引</t>
    <rPh sb="0" eb="2">
      <t>タイショウ</t>
    </rPh>
    <rPh sb="2" eb="4">
      <t>トリヒキ</t>
    </rPh>
    <phoneticPr fontId="2"/>
  </si>
  <si>
    <t>10%：</t>
    <phoneticPr fontId="2"/>
  </si>
  <si>
    <t>軽減税率8％：</t>
    <phoneticPr fontId="2"/>
  </si>
  <si>
    <t>非課税：</t>
    <rPh sb="0" eb="3">
      <t>ヒカゼイ</t>
    </rPh>
    <phoneticPr fontId="2"/>
  </si>
  <si>
    <t>不課税：</t>
    <rPh sb="0" eb="3">
      <t>フカゼイ</t>
    </rPh>
    <phoneticPr fontId="2"/>
  </si>
  <si>
    <t>合計請求金額（円）</t>
    <rPh sb="0" eb="2">
      <t>ゴウケイ</t>
    </rPh>
    <rPh sb="2" eb="4">
      <t>セイキュウ</t>
    </rPh>
    <rPh sb="4" eb="6">
      <t>キンガク</t>
    </rPh>
    <rPh sb="7" eb="8">
      <t>エン</t>
    </rPh>
    <phoneticPr fontId="2"/>
  </si>
  <si>
    <t>※3</t>
  </si>
  <si>
    <t>※4</t>
  </si>
  <si>
    <t>【適格請求書発行事業者登録番号】</t>
    <rPh sb="1" eb="3">
      <t>テキカク</t>
    </rPh>
    <rPh sb="3" eb="6">
      <t>セイキュウショ</t>
    </rPh>
    <rPh sb="6" eb="8">
      <t>ハッコウ</t>
    </rPh>
    <rPh sb="8" eb="11">
      <t>ジギョウシャ</t>
    </rPh>
    <rPh sb="11" eb="13">
      <t>トウロク</t>
    </rPh>
    <rPh sb="13" eb="15">
      <t>バンゴウ</t>
    </rPh>
    <phoneticPr fontId="2"/>
  </si>
  <si>
    <t>合計金額（税込）</t>
    <rPh sb="0" eb="2">
      <t>ゴウケイ</t>
    </rPh>
    <rPh sb="2" eb="4">
      <t>キンガク</t>
    </rPh>
    <rPh sb="6" eb="7">
      <t>コ</t>
    </rPh>
    <phoneticPr fontId="2"/>
  </si>
  <si>
    <t>*************
1234567890</t>
    <phoneticPr fontId="2"/>
  </si>
  <si>
    <t>式</t>
    <rPh sb="0" eb="1">
      <t>シキ</t>
    </rPh>
    <phoneticPr fontId="2"/>
  </si>
  <si>
    <t>振込指定銀行</t>
    <rPh sb="0" eb="1">
      <t>オサム</t>
    </rPh>
    <rPh sb="1" eb="2">
      <t>コ</t>
    </rPh>
    <rPh sb="2" eb="3">
      <t>ユビ</t>
    </rPh>
    <rPh sb="3" eb="4">
      <t>サダム</t>
    </rPh>
    <rPh sb="4" eb="5">
      <t>ギン</t>
    </rPh>
    <rPh sb="5" eb="6">
      <t>ギョウ</t>
    </rPh>
    <phoneticPr fontId="1"/>
  </si>
  <si>
    <t>口座名義</t>
    <rPh sb="0" eb="1">
      <t>クチ</t>
    </rPh>
    <rPh sb="1" eb="2">
      <t>ザ</t>
    </rPh>
    <rPh sb="2" eb="3">
      <t>ナ</t>
    </rPh>
    <rPh sb="3" eb="4">
      <t>ギ</t>
    </rPh>
    <phoneticPr fontId="1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</si>
  <si>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</si>
  <si>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</si>
  <si>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</si>
  <si>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</si>
  <si>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銀行</t>
  </si>
  <si>
    <t>支店</t>
  </si>
  <si>
    <t>新潟県長岡市○○○○○○1-1-1</t>
    <rPh sb="0" eb="3">
      <t>ニイガタケン</t>
    </rPh>
    <rPh sb="3" eb="6">
      <t>ナガオカシ</t>
    </rPh>
    <phoneticPr fontId="2"/>
  </si>
  <si>
    <t>9999-99-9999</t>
    <phoneticPr fontId="2"/>
  </si>
  <si>
    <t>○○○○○○○○○○○○株式会社</t>
    <rPh sb="12" eb="14">
      <t>カブシキ</t>
    </rPh>
    <rPh sb="14" eb="16">
      <t>カイシャ</t>
    </rPh>
    <phoneticPr fontId="2"/>
  </si>
  <si>
    <t>越後　太郎</t>
    <rPh sb="0" eb="2">
      <t>エチゴ</t>
    </rPh>
    <rPh sb="3" eb="5">
      <t>タロウ</t>
    </rPh>
    <phoneticPr fontId="2"/>
  </si>
  <si>
    <t>△△</t>
    <phoneticPr fontId="2"/>
  </si>
  <si>
    <t>□□</t>
    <phoneticPr fontId="2"/>
  </si>
  <si>
    <t>○○○○○○○○○○○株式会社</t>
    <rPh sb="11" eb="13">
      <t>カブシキ</t>
    </rPh>
    <rPh sb="13" eb="15">
      <t>カイシャ</t>
    </rPh>
    <phoneticPr fontId="2"/>
  </si>
  <si>
    <t>T1234567890000</t>
    <phoneticPr fontId="2"/>
  </si>
  <si>
    <t>○○○○○○○○○工事</t>
    <rPh sb="9" eb="11">
      <t>コウジ</t>
    </rPh>
    <phoneticPr fontId="2"/>
  </si>
  <si>
    <t>年、月、日欄は請求〆切日を記入して下さい。</t>
    <rPh sb="5" eb="6">
      <t>ラン</t>
    </rPh>
    <phoneticPr fontId="2"/>
  </si>
  <si>
    <t>注意点</t>
    <rPh sb="0" eb="3">
      <t>チュウイテン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</si>
</sst>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F800]dddd\,\ mmmm\ dd\,\ yyyy"/>
    <numFmt numFmtId="177" formatCode="0_ "/>
    <numFmt numFmtId="178" formatCode="#,##0.00_ "/>
    <numFmt numFmtId="179" formatCode="#,##0.00_);[Red]\(#,##0.00\)"/>
    <numFmt numFmtId="180" formatCode="#,##0_ "/>
    <numFmt numFmtId="181" formatCode="#,##0&quot; 円&quot;;[Red]\-#,##0&quot; 円&quot;"/>
    <numFmt numFmtId="182" formatCode="0_);[Red]\(0\)"/>
    <numFmt numFmtId="183" formatCode="#,##0_);[Red]\(#,##0\)"/>
    <numFmt numFmtId="184" formatCode="[DBNum3]0000000"/>
    <numFmt numFmtId="185" formatCode="[DBNum3]00"/>
    <numFmt numFmtId="186" formatCode="[DBNum3]0000"/>
    <numFmt numFmtId="187" formatCode="000#"/>
  </numFmts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11"/>
      <color theme="0" tint="-0.499984740745262"/>
      <name val="ＭＳ 明朝"/>
      <family val="1"/>
      <charset val="128"/>
    </font>
    <font>
      <sz val="11"/>
      <color theme="0" tint="-0.499984740745262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9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16"/>
      <color theme="1"/>
      <name val="ＭＳ Ｐ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b/>
      <sz val="9"/>
      <color theme="0"/>
      <name val="ＭＳ 明朝"/>
      <family val="1"/>
      <charset val="128"/>
    </font>
    <font>
      <b/>
      <sz val="9"/>
      <color theme="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color theme="1"/>
      <name val="ＭＳ 明朝"/>
      <family val="1"/>
      <charset val="128"/>
    </font>
    <font>
      <sz val="12"/>
      <color indexed="81"/>
      <name val="MS P ゴシック"/>
      <family val="3"/>
      <charset val="128"/>
    </font>
    <font>
      <sz val="11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9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theme="3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/>
      <top/>
      <bottom style="double">
        <color theme="3"/>
      </bottom>
      <diagonal/>
    </border>
    <border>
      <left/>
      <right/>
      <top style="double">
        <color theme="3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tted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4">
    <xf numFmtId="0" fontId="0" fillId="0" borderId="0" xfId="0">
      <alignment vertic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17" fillId="0" borderId="0" xfId="0" applyFont="1">
      <alignment vertical="center"/>
    </xf>
    <xf numFmtId="49" fontId="17" fillId="0" borderId="0" xfId="0" applyNumberFormat="1" applyFont="1">
      <alignment vertical="center"/>
    </xf>
    <xf numFmtId="0" fontId="3" fillId="2" borderId="0" xfId="0" applyFont="1" applyFill="1">
      <alignment vertical="center"/>
    </xf>
    <xf numFmtId="0" fontId="0" fillId="2" borderId="0" xfId="0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25" fillId="2" borderId="0" xfId="0" applyFont="1" applyFill="1">
      <alignment vertical="center"/>
    </xf>
    <xf numFmtId="0" fontId="3" fillId="2" borderId="37" xfId="0" applyFont="1" applyFill="1" applyBorder="1">
      <alignment vertical="center"/>
    </xf>
    <xf numFmtId="0" fontId="3" fillId="2" borderId="38" xfId="0" applyFont="1" applyFill="1" applyBorder="1">
      <alignment vertical="center"/>
    </xf>
    <xf numFmtId="0" fontId="3" fillId="2" borderId="39" xfId="0" applyFont="1" applyFill="1" applyBorder="1">
      <alignment vertical="center"/>
    </xf>
    <xf numFmtId="0" fontId="3" fillId="2" borderId="43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7" fillId="2" borderId="43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2" borderId="13" xfId="0" applyFont="1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7" fillId="2" borderId="1" xfId="0" applyFont="1" applyFill="1" applyBorder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3" xfId="0" applyFont="1" applyFill="1" applyBorder="1">
      <alignment vertical="center"/>
    </xf>
    <xf numFmtId="0" fontId="3" fillId="2" borderId="47" xfId="0" applyFont="1" applyFill="1" applyBorder="1">
      <alignment vertical="center"/>
    </xf>
    <xf numFmtId="0" fontId="3" fillId="2" borderId="48" xfId="0" applyFont="1" applyFill="1" applyBorder="1">
      <alignment vertical="center"/>
    </xf>
    <xf numFmtId="0" fontId="3" fillId="2" borderId="49" xfId="0" applyFont="1" applyFill="1" applyBorder="1">
      <alignment vertical="center"/>
    </xf>
    <xf numFmtId="0" fontId="3" fillId="2" borderId="28" xfId="0" applyFont="1" applyFill="1" applyBorder="1">
      <alignment vertical="center"/>
    </xf>
    <xf numFmtId="0" fontId="3" fillId="2" borderId="31" xfId="0" applyFont="1" applyFill="1" applyBorder="1">
      <alignment vertical="center"/>
    </xf>
    <xf numFmtId="0" fontId="3" fillId="2" borderId="32" xfId="0" applyFont="1" applyFill="1" applyBorder="1">
      <alignment vertical="center"/>
    </xf>
    <xf numFmtId="0" fontId="18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25" fillId="2" borderId="13" xfId="0" applyFont="1" applyFill="1" applyBorder="1">
      <alignment vertical="center"/>
    </xf>
    <xf numFmtId="0" fontId="25" fillId="2" borderId="3" xfId="0" applyFont="1" applyFill="1" applyBorder="1">
      <alignment vertical="center"/>
    </xf>
    <xf numFmtId="0" fontId="6" fillId="2" borderId="0" xfId="0" applyFont="1" applyFill="1" applyAlignment="1">
      <alignment horizontal="left" vertical="top"/>
    </xf>
    <xf numFmtId="0" fontId="0" fillId="2" borderId="0" xfId="0" applyFill="1">
      <alignment vertical="center"/>
    </xf>
    <xf numFmtId="0" fontId="17" fillId="5" borderId="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distributed" vertical="center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0" fillId="2" borderId="38" xfId="0" applyFill="1" applyBorder="1">
      <alignment vertical="center"/>
    </xf>
    <xf numFmtId="180" fontId="25" fillId="2" borderId="0" xfId="0" applyNumberFormat="1" applyFont="1" applyFill="1" applyAlignment="1">
      <alignment horizontal="right" vertical="center" shrinkToFit="1"/>
    </xf>
    <xf numFmtId="180" fontId="26" fillId="2" borderId="0" xfId="0" applyNumberFormat="1" applyFont="1" applyFill="1" applyAlignment="1">
      <alignment horizontal="right" vertical="center" shrinkToFit="1"/>
    </xf>
    <xf numFmtId="177" fontId="17" fillId="5" borderId="6" xfId="0" applyNumberFormat="1" applyFont="1" applyFill="1" applyBorder="1" applyAlignment="1">
      <alignment horizontal="center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29" fillId="2" borderId="0" xfId="0" applyFont="1" applyFill="1">
      <alignment vertical="center"/>
    </xf>
    <xf numFmtId="0" fontId="20" fillId="2" borderId="0" xfId="0" applyFont="1" applyFill="1">
      <alignment vertical="center"/>
    </xf>
    <xf numFmtId="49" fontId="27" fillId="2" borderId="0" xfId="0" quotePrefix="1" applyNumberFormat="1" applyFont="1" applyFill="1" applyAlignment="1">
      <alignment horizontal="right" vertical="center"/>
    </xf>
    <xf numFmtId="0" fontId="0" fillId="2" borderId="13" xfId="0" applyFill="1" applyBorder="1" applyAlignment="1">
      <alignment vertical="top" shrinkToFit="1"/>
    </xf>
    <xf numFmtId="49" fontId="28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vertical="top" shrinkToFit="1"/>
    </xf>
    <xf numFmtId="0" fontId="3" fillId="2" borderId="13" xfId="0" applyFont="1" applyFill="1" applyBorder="1" applyAlignment="1">
      <alignment vertical="top" shrinkToFit="1"/>
    </xf>
    <xf numFmtId="0" fontId="3" fillId="2" borderId="0" xfId="0" applyFont="1" applyFill="1" applyProtection="1">
      <alignment vertical="center"/>
      <protection locked="0"/>
    </xf>
    <xf numFmtId="0" fontId="3" fillId="7" borderId="0" xfId="0" applyFont="1" applyFill="1">
      <alignment vertical="center"/>
    </xf>
    <xf numFmtId="0" fontId="0" fillId="7" borderId="0" xfId="0" applyFill="1">
      <alignment vertical="center"/>
    </xf>
    <xf numFmtId="0" fontId="3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0" fontId="0" fillId="7" borderId="0" xfId="0" applyFill="1" applyAlignment="1">
      <alignment horizontal="left" vertical="center"/>
    </xf>
    <xf numFmtId="0" fontId="0" fillId="7" borderId="0" xfId="0" applyFill="1" applyAlignment="1">
      <alignment horizontal="center" vertical="center"/>
    </xf>
    <xf numFmtId="0" fontId="3" fillId="7" borderId="28" xfId="0" applyFont="1" applyFill="1" applyBorder="1">
      <alignment vertical="center"/>
    </xf>
    <xf numFmtId="0" fontId="18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3" fillId="7" borderId="31" xfId="0" applyFont="1" applyFill="1" applyBorder="1">
      <alignment vertical="center"/>
    </xf>
    <xf numFmtId="0" fontId="3" fillId="7" borderId="32" xfId="0" applyFont="1" applyFill="1" applyBorder="1">
      <alignment vertical="center"/>
    </xf>
    <xf numFmtId="0" fontId="29" fillId="7" borderId="0" xfId="0" applyFont="1" applyFill="1">
      <alignment vertical="center"/>
    </xf>
    <xf numFmtId="0" fontId="20" fillId="7" borderId="0" xfId="0" applyFont="1" applyFill="1">
      <alignment vertical="center"/>
    </xf>
    <xf numFmtId="0" fontId="17" fillId="2" borderId="0" xfId="0" applyFont="1" applyFill="1">
      <alignment vertical="center"/>
    </xf>
    <xf numFmtId="0" fontId="27" fillId="2" borderId="0" xfId="0" applyFont="1" applyFill="1">
      <alignment vertical="center"/>
    </xf>
    <xf numFmtId="0" fontId="34" fillId="2" borderId="0" xfId="0" applyFont="1" applyFill="1">
      <alignment vertical="center"/>
    </xf>
    <xf numFmtId="0" fontId="26" fillId="2" borderId="40" xfId="0" applyFont="1" applyFill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42" xfId="0" applyBorder="1">
      <alignment vertical="center"/>
    </xf>
    <xf numFmtId="0" fontId="0" fillId="0" borderId="50" xfId="0" applyBorder="1">
      <alignment vertical="center"/>
    </xf>
    <xf numFmtId="0" fontId="0" fillId="0" borderId="48" xfId="0" applyBorder="1">
      <alignment vertical="center"/>
    </xf>
    <xf numFmtId="0" fontId="0" fillId="0" borderId="60" xfId="0" applyBorder="1">
      <alignment vertical="center"/>
    </xf>
    <xf numFmtId="0" fontId="0" fillId="2" borderId="40" xfId="0" applyFill="1" applyBorder="1">
      <alignment vertical="center"/>
    </xf>
    <xf numFmtId="0" fontId="0" fillId="0" borderId="11" xfId="0" applyBorder="1">
      <alignment vertical="center"/>
    </xf>
    <xf numFmtId="0" fontId="0" fillId="0" borderId="3" xfId="0" applyBorder="1">
      <alignment vertical="center"/>
    </xf>
    <xf numFmtId="0" fontId="0" fillId="0" borderId="57" xfId="0" applyBorder="1">
      <alignment vertical="center"/>
    </xf>
    <xf numFmtId="0" fontId="0" fillId="2" borderId="9" xfId="0" applyFill="1" applyBorder="1">
      <alignment vertical="center"/>
    </xf>
    <xf numFmtId="0" fontId="0" fillId="0" borderId="13" xfId="0" applyBorder="1">
      <alignment vertical="center"/>
    </xf>
    <xf numFmtId="0" fontId="0" fillId="0" borderId="46" xfId="0" applyBorder="1">
      <alignment vertical="center"/>
    </xf>
    <xf numFmtId="0" fontId="3" fillId="2" borderId="0" xfId="0" applyFont="1" applyFill="1">
      <alignment vertical="center"/>
    </xf>
    <xf numFmtId="0" fontId="0" fillId="0" borderId="0" xfId="0">
      <alignment vertical="center"/>
    </xf>
    <xf numFmtId="0" fontId="3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/>
    </xf>
    <xf numFmtId="49" fontId="27" fillId="2" borderId="0" xfId="0" quotePrefix="1" applyNumberFormat="1" applyFont="1" applyFill="1" applyAlignment="1">
      <alignment horizontal="right" vertical="center"/>
    </xf>
    <xf numFmtId="49" fontId="28" fillId="0" borderId="0" xfId="0" applyNumberFormat="1" applyFont="1" applyAlignment="1">
      <alignment horizontal="right" vertical="center"/>
    </xf>
    <xf numFmtId="9" fontId="25" fillId="2" borderId="40" xfId="0" applyNumberFormat="1" applyFont="1" applyFill="1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5" fillId="2" borderId="38" xfId="0" applyFont="1" applyFill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5" fillId="2" borderId="75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183" fontId="25" fillId="2" borderId="2" xfId="0" applyNumberFormat="1" applyFont="1" applyFill="1" applyBorder="1" applyAlignment="1">
      <alignment horizontal="right" vertical="center"/>
    </xf>
    <xf numFmtId="183" fontId="26" fillId="2" borderId="2" xfId="0" applyNumberFormat="1" applyFont="1" applyFill="1" applyBorder="1" applyAlignment="1">
      <alignment horizontal="right" vertical="center"/>
    </xf>
    <xf numFmtId="183" fontId="0" fillId="2" borderId="2" xfId="0" applyNumberFormat="1" applyFill="1" applyBorder="1">
      <alignment vertical="center"/>
    </xf>
    <xf numFmtId="183" fontId="25" fillId="2" borderId="2" xfId="1" applyNumberFormat="1" applyFont="1" applyFill="1" applyBorder="1" applyAlignment="1" applyProtection="1">
      <alignment horizontal="right" vertical="center" shrinkToFit="1"/>
    </xf>
    <xf numFmtId="183" fontId="26" fillId="2" borderId="2" xfId="0" applyNumberFormat="1" applyFont="1" applyFill="1" applyBorder="1" applyAlignment="1">
      <alignment vertical="center" shrinkToFit="1"/>
    </xf>
    <xf numFmtId="0" fontId="25" fillId="2" borderId="76" xfId="0" applyFont="1" applyFill="1" applyBorder="1" applyAlignment="1">
      <alignment horizontal="center" vertical="center"/>
    </xf>
    <xf numFmtId="0" fontId="25" fillId="2" borderId="64" xfId="0" applyFont="1" applyFill="1" applyBorder="1" applyAlignment="1">
      <alignment horizontal="center" vertical="center"/>
    </xf>
    <xf numFmtId="0" fontId="0" fillId="2" borderId="64" xfId="0" applyFill="1" applyBorder="1">
      <alignment vertical="center"/>
    </xf>
    <xf numFmtId="0" fontId="25" fillId="2" borderId="77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0" fillId="2" borderId="15" xfId="0" applyFill="1" applyBorder="1">
      <alignment vertical="center"/>
    </xf>
    <xf numFmtId="183" fontId="25" fillId="2" borderId="15" xfId="0" applyNumberFormat="1" applyFont="1" applyFill="1" applyBorder="1" applyAlignment="1">
      <alignment horizontal="right" vertical="center"/>
    </xf>
    <xf numFmtId="183" fontId="26" fillId="2" borderId="15" xfId="0" applyNumberFormat="1" applyFont="1" applyFill="1" applyBorder="1" applyAlignment="1">
      <alignment horizontal="right" vertical="center"/>
    </xf>
    <xf numFmtId="183" fontId="0" fillId="2" borderId="15" xfId="0" applyNumberFormat="1" applyFill="1" applyBorder="1">
      <alignment vertical="center"/>
    </xf>
    <xf numFmtId="0" fontId="25" fillId="2" borderId="73" xfId="0" applyFont="1" applyFill="1" applyBorder="1" applyAlignment="1">
      <alignment horizontal="center" vertical="center"/>
    </xf>
    <xf numFmtId="0" fontId="25" fillId="2" borderId="74" xfId="0" applyFont="1" applyFill="1" applyBorder="1" applyAlignment="1">
      <alignment horizontal="center" vertical="center"/>
    </xf>
    <xf numFmtId="0" fontId="0" fillId="2" borderId="74" xfId="0" applyFill="1" applyBorder="1">
      <alignment vertical="center"/>
    </xf>
    <xf numFmtId="183" fontId="25" fillId="2" borderId="74" xfId="0" applyNumberFormat="1" applyFont="1" applyFill="1" applyBorder="1" applyAlignment="1">
      <alignment horizontal="right" vertical="center"/>
    </xf>
    <xf numFmtId="183" fontId="26" fillId="2" borderId="74" xfId="0" applyNumberFormat="1" applyFont="1" applyFill="1" applyBorder="1" applyAlignment="1">
      <alignment horizontal="right" vertical="center"/>
    </xf>
    <xf numFmtId="183" fontId="0" fillId="2" borderId="74" xfId="0" applyNumberFormat="1" applyFill="1" applyBorder="1">
      <alignment vertical="center"/>
    </xf>
    <xf numFmtId="183" fontId="25" fillId="2" borderId="74" xfId="1" applyNumberFormat="1" applyFont="1" applyFill="1" applyBorder="1" applyAlignment="1" applyProtection="1">
      <alignment horizontal="right" vertical="center" shrinkToFit="1"/>
    </xf>
    <xf numFmtId="183" fontId="26" fillId="2" borderId="74" xfId="0" applyNumberFormat="1" applyFont="1" applyFill="1" applyBorder="1" applyAlignment="1">
      <alignment vertical="center" shrinkToFit="1"/>
    </xf>
    <xf numFmtId="183" fontId="25" fillId="2" borderId="15" xfId="1" applyNumberFormat="1" applyFont="1" applyFill="1" applyBorder="1" applyAlignment="1" applyProtection="1">
      <alignment horizontal="right" vertical="center" shrinkToFit="1"/>
    </xf>
    <xf numFmtId="183" fontId="26" fillId="2" borderId="15" xfId="0" applyNumberFormat="1" applyFont="1" applyFill="1" applyBorder="1" applyAlignment="1">
      <alignment vertical="center" shrinkToFit="1"/>
    </xf>
    <xf numFmtId="0" fontId="25" fillId="2" borderId="69" xfId="0" applyFont="1" applyFill="1" applyBorder="1" applyAlignment="1">
      <alignment horizontal="center" vertical="center"/>
    </xf>
    <xf numFmtId="0" fontId="26" fillId="2" borderId="70" xfId="0" applyFont="1" applyFill="1" applyBorder="1" applyAlignment="1">
      <alignment horizontal="center" vertical="center"/>
    </xf>
    <xf numFmtId="0" fontId="26" fillId="2" borderId="71" xfId="0" applyFont="1" applyFill="1" applyBorder="1" applyAlignment="1">
      <alignment horizontal="center" vertical="center"/>
    </xf>
    <xf numFmtId="0" fontId="26" fillId="2" borderId="72" xfId="0" applyFont="1" applyFill="1" applyBorder="1" applyAlignment="1">
      <alignment horizontal="center" vertical="center"/>
    </xf>
    <xf numFmtId="0" fontId="25" fillId="2" borderId="70" xfId="0" applyFont="1" applyFill="1" applyBorder="1" applyAlignment="1">
      <alignment horizontal="center" vertical="center"/>
    </xf>
    <xf numFmtId="0" fontId="26" fillId="2" borderId="50" xfId="0" applyFont="1" applyFill="1" applyBorder="1" applyAlignment="1">
      <alignment horizontal="center" vertical="center"/>
    </xf>
    <xf numFmtId="9" fontId="25" fillId="2" borderId="4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5" fillId="2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3" xfId="0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0" fillId="0" borderId="61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183" fontId="25" fillId="2" borderId="64" xfId="0" applyNumberFormat="1" applyFont="1" applyFill="1" applyBorder="1" applyAlignment="1">
      <alignment horizontal="right" vertical="center"/>
    </xf>
    <xf numFmtId="183" fontId="26" fillId="2" borderId="64" xfId="0" applyNumberFormat="1" applyFont="1" applyFill="1" applyBorder="1" applyAlignment="1">
      <alignment horizontal="right" vertical="center"/>
    </xf>
    <xf numFmtId="183" fontId="0" fillId="2" borderId="64" xfId="0" applyNumberFormat="1" applyFill="1" applyBorder="1">
      <alignment vertical="center"/>
    </xf>
    <xf numFmtId="183" fontId="25" fillId="2" borderId="64" xfId="1" applyNumberFormat="1" applyFont="1" applyFill="1" applyBorder="1" applyAlignment="1" applyProtection="1">
      <alignment horizontal="right" vertical="center" shrinkToFit="1"/>
    </xf>
    <xf numFmtId="183" fontId="26" fillId="2" borderId="64" xfId="0" applyNumberFormat="1" applyFont="1" applyFill="1" applyBorder="1" applyAlignment="1">
      <alignment vertical="center" shrinkToFit="1"/>
    </xf>
    <xf numFmtId="0" fontId="0" fillId="2" borderId="70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5" fillId="2" borderId="40" xfId="0" applyFont="1" applyFill="1" applyBorder="1" applyAlignment="1">
      <alignment horizontal="center" vertical="center"/>
    </xf>
    <xf numFmtId="0" fontId="26" fillId="2" borderId="38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6" fillId="2" borderId="48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83" fontId="25" fillId="2" borderId="40" xfId="0" applyNumberFormat="1" applyFont="1" applyFill="1" applyBorder="1" applyAlignment="1">
      <alignment horizontal="right" vertical="center" shrinkToFit="1"/>
    </xf>
    <xf numFmtId="183" fontId="25" fillId="2" borderId="38" xfId="0" applyNumberFormat="1" applyFont="1" applyFill="1" applyBorder="1" applyAlignment="1">
      <alignment horizontal="right" vertical="center" shrinkToFit="1"/>
    </xf>
    <xf numFmtId="183" fontId="26" fillId="2" borderId="38" xfId="0" applyNumberFormat="1" applyFont="1" applyFill="1" applyBorder="1" applyAlignment="1">
      <alignment horizontal="right" vertical="center" shrinkToFit="1"/>
    </xf>
    <xf numFmtId="0" fontId="0" fillId="0" borderId="39" xfId="0" applyBorder="1">
      <alignment vertical="center"/>
    </xf>
    <xf numFmtId="183" fontId="25" fillId="2" borderId="11" xfId="0" applyNumberFormat="1" applyFont="1" applyFill="1" applyBorder="1" applyAlignment="1">
      <alignment horizontal="right" vertical="center" shrinkToFit="1"/>
    </xf>
    <xf numFmtId="183" fontId="25" fillId="2" borderId="3" xfId="0" applyNumberFormat="1" applyFont="1" applyFill="1" applyBorder="1" applyAlignment="1">
      <alignment horizontal="right" vertical="center" shrinkToFit="1"/>
    </xf>
    <xf numFmtId="183" fontId="26" fillId="2" borderId="3" xfId="0" applyNumberFormat="1" applyFont="1" applyFill="1" applyBorder="1" applyAlignment="1">
      <alignment horizontal="right" vertical="center" shrinkToFit="1"/>
    </xf>
    <xf numFmtId="0" fontId="0" fillId="0" borderId="12" xfId="0" applyBorder="1">
      <alignment vertical="center"/>
    </xf>
    <xf numFmtId="183" fontId="25" fillId="2" borderId="9" xfId="0" applyNumberFormat="1" applyFont="1" applyFill="1" applyBorder="1" applyAlignment="1">
      <alignment horizontal="right" vertical="center" shrinkToFit="1"/>
    </xf>
    <xf numFmtId="183" fontId="25" fillId="2" borderId="13" xfId="0" applyNumberFormat="1" applyFont="1" applyFill="1" applyBorder="1" applyAlignment="1">
      <alignment horizontal="right" vertical="center" shrinkToFit="1"/>
    </xf>
    <xf numFmtId="183" fontId="26" fillId="2" borderId="13" xfId="0" applyNumberFormat="1" applyFont="1" applyFill="1" applyBorder="1" applyAlignment="1">
      <alignment horizontal="right" vertical="center" shrinkToFit="1"/>
    </xf>
    <xf numFmtId="0" fontId="0" fillId="0" borderId="10" xfId="0" applyBorder="1">
      <alignment vertical="center"/>
    </xf>
    <xf numFmtId="180" fontId="25" fillId="2" borderId="40" xfId="0" applyNumberFormat="1" applyFont="1" applyFill="1" applyBorder="1" applyAlignment="1">
      <alignment horizontal="right" vertical="center" shrinkToFit="1"/>
    </xf>
    <xf numFmtId="180" fontId="25" fillId="2" borderId="38" xfId="0" applyNumberFormat="1" applyFont="1" applyFill="1" applyBorder="1" applyAlignment="1">
      <alignment horizontal="right" vertical="center" shrinkToFit="1"/>
    </xf>
    <xf numFmtId="180" fontId="26" fillId="2" borderId="38" xfId="0" applyNumberFormat="1" applyFont="1" applyFill="1" applyBorder="1" applyAlignment="1">
      <alignment horizontal="right" vertical="center" shrinkToFit="1"/>
    </xf>
    <xf numFmtId="180" fontId="25" fillId="2" borderId="50" xfId="0" applyNumberFormat="1" applyFont="1" applyFill="1" applyBorder="1" applyAlignment="1">
      <alignment horizontal="right" vertical="center" shrinkToFit="1"/>
    </xf>
    <xf numFmtId="180" fontId="25" fillId="2" borderId="48" xfId="0" applyNumberFormat="1" applyFont="1" applyFill="1" applyBorder="1" applyAlignment="1">
      <alignment horizontal="right" vertical="center" shrinkToFit="1"/>
    </xf>
    <xf numFmtId="180" fontId="26" fillId="2" borderId="48" xfId="0" applyNumberFormat="1" applyFont="1" applyFill="1" applyBorder="1" applyAlignment="1">
      <alignment horizontal="right" vertical="center" shrinkToFit="1"/>
    </xf>
    <xf numFmtId="0" fontId="0" fillId="0" borderId="49" xfId="0" applyBorder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5" fillId="8" borderId="58" xfId="0" applyFont="1" applyFill="1" applyBorder="1" applyAlignment="1" applyProtection="1">
      <alignment horizontal="center" vertical="center"/>
      <protection locked="0"/>
    </xf>
    <xf numFmtId="0" fontId="25" fillId="8" borderId="13" xfId="0" applyFont="1" applyFill="1" applyBorder="1" applyAlignment="1" applyProtection="1">
      <alignment horizontal="center" vertical="center"/>
      <protection locked="0"/>
    </xf>
    <xf numFmtId="0" fontId="25" fillId="8" borderId="10" xfId="0" applyFont="1" applyFill="1" applyBorder="1" applyAlignment="1" applyProtection="1">
      <alignment horizontal="center" vertical="center"/>
      <protection locked="0"/>
    </xf>
    <xf numFmtId="0" fontId="25" fillId="8" borderId="43" xfId="0" applyFont="1" applyFill="1" applyBorder="1" applyAlignment="1" applyProtection="1">
      <alignment horizontal="center" vertical="center"/>
      <protection locked="0"/>
    </xf>
    <xf numFmtId="0" fontId="25" fillId="8" borderId="0" xfId="0" applyFont="1" applyFill="1" applyAlignment="1" applyProtection="1">
      <alignment horizontal="center" vertical="center"/>
      <protection locked="0"/>
    </xf>
    <xf numFmtId="0" fontId="25" fillId="8" borderId="1" xfId="0" applyFont="1" applyFill="1" applyBorder="1" applyAlignment="1" applyProtection="1">
      <alignment horizontal="center" vertical="center"/>
      <protection locked="0"/>
    </xf>
    <xf numFmtId="0" fontId="25" fillId="8" borderId="56" xfId="0" applyFont="1" applyFill="1" applyBorder="1" applyAlignment="1" applyProtection="1">
      <alignment horizontal="center" vertical="center"/>
      <protection locked="0"/>
    </xf>
    <xf numFmtId="0" fontId="25" fillId="8" borderId="3" xfId="0" applyFont="1" applyFill="1" applyBorder="1" applyAlignment="1" applyProtection="1">
      <alignment horizontal="center" vertical="center"/>
      <protection locked="0"/>
    </xf>
    <xf numFmtId="0" fontId="25" fillId="8" borderId="12" xfId="0" applyFont="1" applyFill="1" applyBorder="1" applyAlignment="1" applyProtection="1">
      <alignment horizontal="center" vertical="center"/>
      <protection locked="0"/>
    </xf>
    <xf numFmtId="0" fontId="25" fillId="8" borderId="9" xfId="0" applyFont="1" applyFill="1" applyBorder="1" applyAlignment="1" applyProtection="1">
      <alignment horizontal="center" vertical="center"/>
      <protection locked="0"/>
    </xf>
    <xf numFmtId="0" fontId="25" fillId="8" borderId="14" xfId="0" applyFont="1" applyFill="1" applyBorder="1" applyAlignment="1" applyProtection="1">
      <alignment horizontal="center" vertical="center"/>
      <protection locked="0"/>
    </xf>
    <xf numFmtId="0" fontId="25" fillId="8" borderId="50" xfId="0" applyFont="1" applyFill="1" applyBorder="1" applyAlignment="1" applyProtection="1">
      <alignment horizontal="center" vertical="center"/>
      <protection locked="0"/>
    </xf>
    <xf numFmtId="0" fontId="25" fillId="8" borderId="48" xfId="0" applyFont="1" applyFill="1" applyBorder="1" applyAlignment="1" applyProtection="1">
      <alignment horizontal="center" vertical="center"/>
      <protection locked="0"/>
    </xf>
    <xf numFmtId="0" fontId="25" fillId="8" borderId="49" xfId="0" applyFont="1" applyFill="1" applyBorder="1" applyAlignment="1" applyProtection="1">
      <alignment horizontal="center" vertical="center"/>
      <protection locked="0"/>
    </xf>
    <xf numFmtId="0" fontId="25" fillId="8" borderId="9" xfId="0" applyFont="1" applyFill="1" applyBorder="1" applyAlignment="1" applyProtection="1">
      <alignment horizontal="left" vertical="center" wrapText="1"/>
      <protection locked="0"/>
    </xf>
    <xf numFmtId="0" fontId="25" fillId="8" borderId="13" xfId="0" applyFont="1" applyFill="1" applyBorder="1" applyAlignment="1" applyProtection="1">
      <alignment horizontal="left" vertical="center" wrapText="1"/>
      <protection locked="0"/>
    </xf>
    <xf numFmtId="0" fontId="25" fillId="8" borderId="10" xfId="0" applyFont="1" applyFill="1" applyBorder="1" applyAlignment="1" applyProtection="1">
      <alignment horizontal="left" vertical="center" wrapText="1"/>
      <protection locked="0"/>
    </xf>
    <xf numFmtId="0" fontId="25" fillId="8" borderId="14" xfId="0" applyFont="1" applyFill="1" applyBorder="1" applyAlignment="1" applyProtection="1">
      <alignment horizontal="left" vertical="center" wrapText="1"/>
      <protection locked="0"/>
    </xf>
    <xf numFmtId="0" fontId="25" fillId="8" borderId="0" xfId="0" applyFont="1" applyFill="1" applyAlignment="1" applyProtection="1">
      <alignment horizontal="left" vertical="center" wrapText="1"/>
      <protection locked="0"/>
    </xf>
    <xf numFmtId="0" fontId="25" fillId="8" borderId="1" xfId="0" applyFont="1" applyFill="1" applyBorder="1" applyAlignment="1" applyProtection="1">
      <alignment horizontal="left" vertical="center" wrapText="1"/>
      <protection locked="0"/>
    </xf>
    <xf numFmtId="0" fontId="25" fillId="8" borderId="50" xfId="0" applyFont="1" applyFill="1" applyBorder="1" applyAlignment="1" applyProtection="1">
      <alignment horizontal="left" vertical="center" wrapText="1"/>
      <protection locked="0"/>
    </xf>
    <xf numFmtId="0" fontId="25" fillId="8" borderId="48" xfId="0" applyFont="1" applyFill="1" applyBorder="1" applyAlignment="1" applyProtection="1">
      <alignment horizontal="left" vertical="center" wrapText="1"/>
      <protection locked="0"/>
    </xf>
    <xf numFmtId="0" fontId="25" fillId="8" borderId="49" xfId="0" applyFont="1" applyFill="1" applyBorder="1" applyAlignment="1" applyProtection="1">
      <alignment horizontal="left" vertical="center" wrapText="1"/>
      <protection locked="0"/>
    </xf>
    <xf numFmtId="178" fontId="25" fillId="8" borderId="9" xfId="0" applyNumberFormat="1" applyFont="1" applyFill="1" applyBorder="1" applyAlignment="1" applyProtection="1">
      <alignment horizontal="right" vertical="center" shrinkToFit="1"/>
      <protection locked="0"/>
    </xf>
    <xf numFmtId="178" fontId="25" fillId="8" borderId="13" xfId="0" applyNumberFormat="1" applyFont="1" applyFill="1" applyBorder="1" applyAlignment="1" applyProtection="1">
      <alignment horizontal="right" vertical="center" shrinkToFit="1"/>
      <protection locked="0"/>
    </xf>
    <xf numFmtId="178" fontId="26" fillId="8" borderId="13" xfId="0" applyNumberFormat="1" applyFont="1" applyFill="1" applyBorder="1" applyAlignment="1" applyProtection="1">
      <alignment horizontal="right" vertical="center" shrinkToFit="1"/>
      <protection locked="0"/>
    </xf>
    <xf numFmtId="178" fontId="26" fillId="8" borderId="10" xfId="0" applyNumberFormat="1" applyFont="1" applyFill="1" applyBorder="1" applyAlignment="1" applyProtection="1">
      <alignment horizontal="right" vertical="center" shrinkToFit="1"/>
      <protection locked="0"/>
    </xf>
    <xf numFmtId="178" fontId="25" fillId="8" borderId="14" xfId="0" applyNumberFormat="1" applyFont="1" applyFill="1" applyBorder="1" applyAlignment="1" applyProtection="1">
      <alignment horizontal="right" vertical="center" shrinkToFit="1"/>
      <protection locked="0"/>
    </xf>
    <xf numFmtId="178" fontId="25" fillId="8" borderId="0" xfId="0" applyNumberFormat="1" applyFont="1" applyFill="1" applyAlignment="1" applyProtection="1">
      <alignment horizontal="right" vertical="center" shrinkToFit="1"/>
      <protection locked="0"/>
    </xf>
    <xf numFmtId="178" fontId="26" fillId="8" borderId="0" xfId="0" applyNumberFormat="1" applyFont="1" applyFill="1" applyAlignment="1" applyProtection="1">
      <alignment horizontal="right" vertical="center" shrinkToFit="1"/>
      <protection locked="0"/>
    </xf>
    <xf numFmtId="178" fontId="26" fillId="8" borderId="1" xfId="0" applyNumberFormat="1" applyFont="1" applyFill="1" applyBorder="1" applyAlignment="1" applyProtection="1">
      <alignment horizontal="right" vertical="center" shrinkToFit="1"/>
      <protection locked="0"/>
    </xf>
    <xf numFmtId="178" fontId="25" fillId="8" borderId="50" xfId="0" applyNumberFormat="1" applyFont="1" applyFill="1" applyBorder="1" applyAlignment="1" applyProtection="1">
      <alignment horizontal="right" vertical="center" shrinkToFit="1"/>
      <protection locked="0"/>
    </xf>
    <xf numFmtId="178" fontId="25" fillId="8" borderId="48" xfId="0" applyNumberFormat="1" applyFont="1" applyFill="1" applyBorder="1" applyAlignment="1" applyProtection="1">
      <alignment horizontal="right" vertical="center" shrinkToFit="1"/>
      <protection locked="0"/>
    </xf>
    <xf numFmtId="178" fontId="26" fillId="8" borderId="48" xfId="0" applyNumberFormat="1" applyFont="1" applyFill="1" applyBorder="1" applyAlignment="1" applyProtection="1">
      <alignment horizontal="right" vertical="center" shrinkToFit="1"/>
      <protection locked="0"/>
    </xf>
    <xf numFmtId="178" fontId="26" fillId="8" borderId="49" xfId="0" applyNumberFormat="1" applyFont="1" applyFill="1" applyBorder="1" applyAlignment="1" applyProtection="1">
      <alignment horizontal="right" vertical="center" shrinkToFit="1"/>
      <protection locked="0"/>
    </xf>
    <xf numFmtId="0" fontId="25" fillId="8" borderId="9" xfId="0" applyFont="1" applyFill="1" applyBorder="1" applyAlignment="1" applyProtection="1">
      <alignment horizontal="center" vertical="center" shrinkToFit="1"/>
      <protection locked="0"/>
    </xf>
    <xf numFmtId="0" fontId="25" fillId="8" borderId="13" xfId="0" applyFont="1" applyFill="1" applyBorder="1" applyAlignment="1" applyProtection="1">
      <alignment horizontal="center" vertical="center" shrinkToFit="1"/>
      <protection locked="0"/>
    </xf>
    <xf numFmtId="0" fontId="25" fillId="8" borderId="10" xfId="0" applyFont="1" applyFill="1" applyBorder="1" applyAlignment="1" applyProtection="1">
      <alignment horizontal="center" vertical="center" shrinkToFit="1"/>
      <protection locked="0"/>
    </xf>
    <xf numFmtId="0" fontId="25" fillId="8" borderId="14" xfId="0" applyFont="1" applyFill="1" applyBorder="1" applyAlignment="1" applyProtection="1">
      <alignment horizontal="center" vertical="center" shrinkToFit="1"/>
      <protection locked="0"/>
    </xf>
    <xf numFmtId="0" fontId="25" fillId="8" borderId="0" xfId="0" applyFont="1" applyFill="1" applyAlignment="1" applyProtection="1">
      <alignment horizontal="center" vertical="center" shrinkToFit="1"/>
      <protection locked="0"/>
    </xf>
    <xf numFmtId="0" fontId="25" fillId="8" borderId="1" xfId="0" applyFont="1" applyFill="1" applyBorder="1" applyAlignment="1" applyProtection="1">
      <alignment horizontal="center" vertical="center" shrinkToFit="1"/>
      <protection locked="0"/>
    </xf>
    <xf numFmtId="0" fontId="25" fillId="8" borderId="50" xfId="0" applyFont="1" applyFill="1" applyBorder="1" applyAlignment="1" applyProtection="1">
      <alignment horizontal="center" vertical="center" shrinkToFit="1"/>
      <protection locked="0"/>
    </xf>
    <xf numFmtId="0" fontId="25" fillId="8" borderId="48" xfId="0" applyFont="1" applyFill="1" applyBorder="1" applyAlignment="1" applyProtection="1">
      <alignment horizontal="center" vertical="center" shrinkToFit="1"/>
      <protection locked="0"/>
    </xf>
    <xf numFmtId="0" fontId="25" fillId="8" borderId="49" xfId="0" applyFont="1" applyFill="1" applyBorder="1" applyAlignment="1" applyProtection="1">
      <alignment horizontal="center" vertical="center" shrinkToFit="1"/>
      <protection locked="0"/>
    </xf>
    <xf numFmtId="179" fontId="25" fillId="8" borderId="9" xfId="1" applyNumberFormat="1" applyFont="1" applyFill="1" applyBorder="1" applyAlignment="1" applyProtection="1">
      <alignment horizontal="right" vertical="center" shrinkToFit="1"/>
      <protection locked="0"/>
    </xf>
    <xf numFmtId="179" fontId="25" fillId="8" borderId="13" xfId="1" applyNumberFormat="1" applyFont="1" applyFill="1" applyBorder="1" applyAlignment="1" applyProtection="1">
      <alignment horizontal="right" vertical="center" shrinkToFit="1"/>
      <protection locked="0"/>
    </xf>
    <xf numFmtId="179" fontId="26" fillId="8" borderId="13" xfId="0" applyNumberFormat="1" applyFont="1" applyFill="1" applyBorder="1" applyAlignment="1" applyProtection="1">
      <alignment vertical="center" shrinkToFit="1"/>
      <protection locked="0"/>
    </xf>
    <xf numFmtId="179" fontId="26" fillId="8" borderId="10" xfId="0" applyNumberFormat="1" applyFont="1" applyFill="1" applyBorder="1" applyAlignment="1" applyProtection="1">
      <alignment vertical="center" shrinkToFit="1"/>
      <protection locked="0"/>
    </xf>
    <xf numFmtId="179" fontId="25" fillId="8" borderId="14" xfId="1" applyNumberFormat="1" applyFont="1" applyFill="1" applyBorder="1" applyAlignment="1" applyProtection="1">
      <alignment horizontal="right" vertical="center" shrinkToFit="1"/>
      <protection locked="0"/>
    </xf>
    <xf numFmtId="179" fontId="25" fillId="8" borderId="0" xfId="1" applyNumberFormat="1" applyFont="1" applyFill="1" applyBorder="1" applyAlignment="1" applyProtection="1">
      <alignment horizontal="right" vertical="center" shrinkToFit="1"/>
      <protection locked="0"/>
    </xf>
    <xf numFmtId="179" fontId="26" fillId="8" borderId="0" xfId="0" applyNumberFormat="1" applyFont="1" applyFill="1" applyAlignment="1" applyProtection="1">
      <alignment vertical="center" shrinkToFit="1"/>
      <protection locked="0"/>
    </xf>
    <xf numFmtId="179" fontId="26" fillId="8" borderId="1" xfId="0" applyNumberFormat="1" applyFont="1" applyFill="1" applyBorder="1" applyAlignment="1" applyProtection="1">
      <alignment vertical="center" shrinkToFit="1"/>
      <protection locked="0"/>
    </xf>
    <xf numFmtId="179" fontId="25" fillId="8" borderId="50" xfId="1" applyNumberFormat="1" applyFont="1" applyFill="1" applyBorder="1" applyAlignment="1" applyProtection="1">
      <alignment horizontal="right" vertical="center" shrinkToFit="1"/>
      <protection locked="0"/>
    </xf>
    <xf numFmtId="179" fontId="25" fillId="8" borderId="48" xfId="1" applyNumberFormat="1" applyFont="1" applyFill="1" applyBorder="1" applyAlignment="1" applyProtection="1">
      <alignment horizontal="right" vertical="center" shrinkToFit="1"/>
      <protection locked="0"/>
    </xf>
    <xf numFmtId="179" fontId="26" fillId="8" borderId="48" xfId="0" applyNumberFormat="1" applyFont="1" applyFill="1" applyBorder="1" applyAlignment="1" applyProtection="1">
      <alignment vertical="center" shrinkToFit="1"/>
      <protection locked="0"/>
    </xf>
    <xf numFmtId="179" fontId="26" fillId="8" borderId="49" xfId="0" applyNumberFormat="1" applyFont="1" applyFill="1" applyBorder="1" applyAlignment="1" applyProtection="1">
      <alignment vertical="center" shrinkToFit="1"/>
      <protection locked="0"/>
    </xf>
    <xf numFmtId="180" fontId="25" fillId="2" borderId="9" xfId="0" applyNumberFormat="1" applyFont="1" applyFill="1" applyBorder="1" applyAlignment="1">
      <alignment horizontal="right" vertical="center" shrinkToFit="1"/>
    </xf>
    <xf numFmtId="180" fontId="25" fillId="2" borderId="13" xfId="0" applyNumberFormat="1" applyFont="1" applyFill="1" applyBorder="1" applyAlignment="1">
      <alignment horizontal="right" vertical="center" shrinkToFit="1"/>
    </xf>
    <xf numFmtId="180" fontId="26" fillId="2" borderId="13" xfId="0" applyNumberFormat="1" applyFont="1" applyFill="1" applyBorder="1" applyAlignment="1">
      <alignment horizontal="right" vertical="center" shrinkToFit="1"/>
    </xf>
    <xf numFmtId="180" fontId="26" fillId="2" borderId="10" xfId="0" applyNumberFormat="1" applyFont="1" applyFill="1" applyBorder="1" applyAlignment="1">
      <alignment horizontal="right" vertical="center" shrinkToFit="1"/>
    </xf>
    <xf numFmtId="180" fontId="25" fillId="2" borderId="14" xfId="0" applyNumberFormat="1" applyFont="1" applyFill="1" applyBorder="1" applyAlignment="1">
      <alignment horizontal="right" vertical="center" shrinkToFit="1"/>
    </xf>
    <xf numFmtId="180" fontId="25" fillId="2" borderId="0" xfId="0" applyNumberFormat="1" applyFont="1" applyFill="1" applyAlignment="1">
      <alignment horizontal="right" vertical="center" shrinkToFit="1"/>
    </xf>
    <xf numFmtId="180" fontId="26" fillId="2" borderId="0" xfId="0" applyNumberFormat="1" applyFont="1" applyFill="1" applyAlignment="1">
      <alignment horizontal="right" vertical="center" shrinkToFit="1"/>
    </xf>
    <xf numFmtId="180" fontId="26" fillId="2" borderId="1" xfId="0" applyNumberFormat="1" applyFont="1" applyFill="1" applyBorder="1" applyAlignment="1">
      <alignment horizontal="right" vertical="center" shrinkToFit="1"/>
    </xf>
    <xf numFmtId="180" fontId="26" fillId="2" borderId="49" xfId="0" applyNumberFormat="1" applyFont="1" applyFill="1" applyBorder="1" applyAlignment="1">
      <alignment horizontal="right" vertical="center" shrinkToFit="1"/>
    </xf>
    <xf numFmtId="9" fontId="13" fillId="8" borderId="9" xfId="0" applyNumberFormat="1" applyFont="1" applyFill="1" applyBorder="1" applyAlignment="1" applyProtection="1">
      <alignment horizontal="center" vertical="center" shrinkToFit="1"/>
      <protection locked="0"/>
    </xf>
    <xf numFmtId="0" fontId="13" fillId="8" borderId="13" xfId="0" applyFont="1" applyFill="1" applyBorder="1" applyAlignment="1" applyProtection="1">
      <alignment horizontal="center" vertical="center" shrinkToFit="1"/>
      <protection locked="0"/>
    </xf>
    <xf numFmtId="0" fontId="13" fillId="8" borderId="10" xfId="0" applyFont="1" applyFill="1" applyBorder="1" applyAlignment="1" applyProtection="1">
      <alignment horizontal="center" vertical="center" shrinkToFit="1"/>
      <protection locked="0"/>
    </xf>
    <xf numFmtId="0" fontId="13" fillId="8" borderId="14" xfId="0" applyFont="1" applyFill="1" applyBorder="1" applyAlignment="1" applyProtection="1">
      <alignment horizontal="center" vertical="center" shrinkToFit="1"/>
      <protection locked="0"/>
    </xf>
    <xf numFmtId="0" fontId="13" fillId="8" borderId="0" xfId="0" applyFont="1" applyFill="1" applyAlignment="1" applyProtection="1">
      <alignment horizontal="center" vertical="center" shrinkToFit="1"/>
      <protection locked="0"/>
    </xf>
    <xf numFmtId="0" fontId="13" fillId="8" borderId="1" xfId="0" applyFont="1" applyFill="1" applyBorder="1" applyAlignment="1" applyProtection="1">
      <alignment horizontal="center" vertical="center" shrinkToFit="1"/>
      <protection locked="0"/>
    </xf>
    <xf numFmtId="0" fontId="13" fillId="8" borderId="50" xfId="0" applyFont="1" applyFill="1" applyBorder="1" applyAlignment="1" applyProtection="1">
      <alignment horizontal="center" vertical="center" shrinkToFit="1"/>
      <protection locked="0"/>
    </xf>
    <xf numFmtId="0" fontId="13" fillId="8" borderId="48" xfId="0" applyFont="1" applyFill="1" applyBorder="1" applyAlignment="1" applyProtection="1">
      <alignment horizontal="center" vertical="center" shrinkToFit="1"/>
      <protection locked="0"/>
    </xf>
    <xf numFmtId="0" fontId="13" fillId="8" borderId="49" xfId="0" applyFont="1" applyFill="1" applyBorder="1" applyAlignment="1" applyProtection="1">
      <alignment horizontal="center" vertical="center" shrinkToFit="1"/>
      <protection locked="0"/>
    </xf>
    <xf numFmtId="0" fontId="25" fillId="8" borderId="11" xfId="0" applyFont="1" applyFill="1" applyBorder="1" applyAlignment="1" applyProtection="1">
      <alignment horizontal="left" vertical="center" wrapText="1"/>
      <protection locked="0"/>
    </xf>
    <xf numFmtId="0" fontId="25" fillId="8" borderId="3" xfId="0" applyFont="1" applyFill="1" applyBorder="1" applyAlignment="1" applyProtection="1">
      <alignment horizontal="left" vertical="center" wrapText="1"/>
      <protection locked="0"/>
    </xf>
    <xf numFmtId="0" fontId="25" fillId="8" borderId="12" xfId="0" applyFont="1" applyFill="1" applyBorder="1" applyAlignment="1" applyProtection="1">
      <alignment horizontal="left" vertical="center" wrapText="1"/>
      <protection locked="0"/>
    </xf>
    <xf numFmtId="178" fontId="25" fillId="8" borderId="11" xfId="0" applyNumberFormat="1" applyFont="1" applyFill="1" applyBorder="1" applyAlignment="1" applyProtection="1">
      <alignment horizontal="right" vertical="center" shrinkToFit="1"/>
      <protection locked="0"/>
    </xf>
    <xf numFmtId="178" fontId="25" fillId="8" borderId="3" xfId="0" applyNumberFormat="1" applyFont="1" applyFill="1" applyBorder="1" applyAlignment="1" applyProtection="1">
      <alignment horizontal="right" vertical="center" shrinkToFit="1"/>
      <protection locked="0"/>
    </xf>
    <xf numFmtId="178" fontId="26" fillId="8" borderId="3" xfId="0" applyNumberFormat="1" applyFont="1" applyFill="1" applyBorder="1" applyAlignment="1" applyProtection="1">
      <alignment horizontal="right" vertical="center" shrinkToFit="1"/>
      <protection locked="0"/>
    </xf>
    <xf numFmtId="178" fontId="26" fillId="8" borderId="12" xfId="0" applyNumberFormat="1" applyFont="1" applyFill="1" applyBorder="1" applyAlignment="1" applyProtection="1">
      <alignment horizontal="right" vertical="center" shrinkToFit="1"/>
      <protection locked="0"/>
    </xf>
    <xf numFmtId="0" fontId="25" fillId="8" borderId="11" xfId="0" applyFont="1" applyFill="1" applyBorder="1" applyAlignment="1" applyProtection="1">
      <alignment horizontal="center" vertical="center" shrinkToFit="1"/>
      <protection locked="0"/>
    </xf>
    <xf numFmtId="0" fontId="25" fillId="8" borderId="3" xfId="0" applyFont="1" applyFill="1" applyBorder="1" applyAlignment="1" applyProtection="1">
      <alignment horizontal="center" vertical="center" shrinkToFit="1"/>
      <protection locked="0"/>
    </xf>
    <xf numFmtId="0" fontId="25" fillId="8" borderId="12" xfId="0" applyFont="1" applyFill="1" applyBorder="1" applyAlignment="1" applyProtection="1">
      <alignment horizontal="center" vertical="center" shrinkToFit="1"/>
      <protection locked="0"/>
    </xf>
    <xf numFmtId="179" fontId="25" fillId="8" borderId="11" xfId="1" applyNumberFormat="1" applyFont="1" applyFill="1" applyBorder="1" applyAlignment="1" applyProtection="1">
      <alignment horizontal="right" vertical="center" shrinkToFit="1"/>
      <protection locked="0"/>
    </xf>
    <xf numFmtId="179" fontId="25" fillId="8" borderId="3" xfId="1" applyNumberFormat="1" applyFont="1" applyFill="1" applyBorder="1" applyAlignment="1" applyProtection="1">
      <alignment horizontal="right" vertical="center" shrinkToFit="1"/>
      <protection locked="0"/>
    </xf>
    <xf numFmtId="179" fontId="26" fillId="8" borderId="3" xfId="0" applyNumberFormat="1" applyFont="1" applyFill="1" applyBorder="1" applyAlignment="1" applyProtection="1">
      <alignment vertical="center" shrinkToFit="1"/>
      <protection locked="0"/>
    </xf>
    <xf numFmtId="179" fontId="26" fillId="8" borderId="12" xfId="0" applyNumberFormat="1" applyFont="1" applyFill="1" applyBorder="1" applyAlignment="1" applyProtection="1">
      <alignment vertical="center" shrinkToFit="1"/>
      <protection locked="0"/>
    </xf>
    <xf numFmtId="180" fontId="25" fillId="2" borderId="11" xfId="0" applyNumberFormat="1" applyFont="1" applyFill="1" applyBorder="1" applyAlignment="1">
      <alignment horizontal="right" vertical="center" shrinkToFit="1"/>
    </xf>
    <xf numFmtId="180" fontId="25" fillId="2" borderId="3" xfId="0" applyNumberFormat="1" applyFont="1" applyFill="1" applyBorder="1" applyAlignment="1">
      <alignment horizontal="right" vertical="center" shrinkToFit="1"/>
    </xf>
    <xf numFmtId="180" fontId="26" fillId="2" borderId="3" xfId="0" applyNumberFormat="1" applyFont="1" applyFill="1" applyBorder="1" applyAlignment="1">
      <alignment horizontal="right" vertical="center" shrinkToFit="1"/>
    </xf>
    <xf numFmtId="180" fontId="26" fillId="2" borderId="12" xfId="0" applyNumberFormat="1" applyFont="1" applyFill="1" applyBorder="1" applyAlignment="1">
      <alignment horizontal="right" vertical="center" shrinkToFit="1"/>
    </xf>
    <xf numFmtId="0" fontId="13" fillId="8" borderId="11" xfId="0" applyFont="1" applyFill="1" applyBorder="1" applyAlignment="1" applyProtection="1">
      <alignment horizontal="center" vertical="center" shrinkToFit="1"/>
      <protection locked="0"/>
    </xf>
    <xf numFmtId="0" fontId="13" fillId="8" borderId="3" xfId="0" applyFont="1" applyFill="1" applyBorder="1" applyAlignment="1" applyProtection="1">
      <alignment horizontal="center" vertical="center" shrinkToFit="1"/>
      <protection locked="0"/>
    </xf>
    <xf numFmtId="0" fontId="13" fillId="8" borderId="12" xfId="0" applyFont="1" applyFill="1" applyBorder="1" applyAlignment="1" applyProtection="1">
      <alignment horizontal="center" vertical="center" shrinkToFit="1"/>
      <protection locked="0"/>
    </xf>
    <xf numFmtId="0" fontId="25" fillId="8" borderId="46" xfId="0" applyFont="1" applyFill="1" applyBorder="1" applyAlignment="1" applyProtection="1">
      <alignment horizontal="left" vertical="center" wrapText="1"/>
      <protection locked="0"/>
    </xf>
    <xf numFmtId="0" fontId="25" fillId="8" borderId="59" xfId="0" applyFont="1" applyFill="1" applyBorder="1" applyAlignment="1" applyProtection="1">
      <alignment horizontal="left" vertical="center" wrapText="1"/>
      <protection locked="0"/>
    </xf>
    <xf numFmtId="0" fontId="25" fillId="8" borderId="57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181" fontId="3" fillId="2" borderId="15" xfId="0" applyNumberFormat="1" applyFont="1" applyFill="1" applyBorder="1" applyAlignment="1">
      <alignment horizontal="right" vertical="center"/>
    </xf>
    <xf numFmtId="181" fontId="0" fillId="2" borderId="15" xfId="0" applyNumberFormat="1" applyFill="1" applyBorder="1" applyAlignment="1">
      <alignment horizontal="right" vertical="center"/>
    </xf>
    <xf numFmtId="181" fontId="0" fillId="2" borderId="16" xfId="0" applyNumberFormat="1" applyFill="1" applyBorder="1" applyAlignment="1">
      <alignment horizontal="right" vertical="center"/>
    </xf>
    <xf numFmtId="0" fontId="25" fillId="5" borderId="37" xfId="0" applyFont="1" applyFill="1" applyBorder="1" applyAlignment="1">
      <alignment horizontal="center" vertical="center"/>
    </xf>
    <xf numFmtId="0" fontId="25" fillId="5" borderId="38" xfId="0" applyFont="1" applyFill="1" applyBorder="1" applyAlignment="1">
      <alignment horizontal="center" vertical="center"/>
    </xf>
    <xf numFmtId="0" fontId="25" fillId="5" borderId="39" xfId="0" applyFont="1" applyFill="1" applyBorder="1" applyAlignment="1">
      <alignment horizontal="center" vertical="center"/>
    </xf>
    <xf numFmtId="0" fontId="25" fillId="5" borderId="56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12" xfId="0" applyFont="1" applyFill="1" applyBorder="1" applyAlignment="1">
      <alignment horizontal="center" vertical="center"/>
    </xf>
    <xf numFmtId="0" fontId="25" fillId="5" borderId="40" xfId="0" applyFont="1" applyFill="1" applyBorder="1" applyAlignment="1">
      <alignment horizontal="center" vertical="center"/>
    </xf>
    <xf numFmtId="0" fontId="25" fillId="5" borderId="11" xfId="0" applyFont="1" applyFill="1" applyBorder="1" applyAlignment="1">
      <alignment horizontal="center" vertical="center"/>
    </xf>
    <xf numFmtId="0" fontId="25" fillId="8" borderId="1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  <xf numFmtId="0" fontId="23" fillId="2" borderId="0" xfId="0" applyFont="1" applyFill="1">
      <alignment vertical="center"/>
    </xf>
    <xf numFmtId="49" fontId="13" fillId="5" borderId="15" xfId="0" applyNumberFormat="1" applyFont="1" applyFill="1" applyBorder="1" applyAlignment="1">
      <alignment horizontal="center" vertical="center"/>
    </xf>
    <xf numFmtId="49" fontId="14" fillId="5" borderId="15" xfId="0" applyNumberFormat="1" applyFont="1" applyFill="1" applyBorder="1" applyAlignment="1">
      <alignment horizontal="center" vertical="center"/>
    </xf>
    <xf numFmtId="49" fontId="14" fillId="5" borderId="16" xfId="0" applyNumberFormat="1" applyFont="1" applyFill="1" applyBorder="1" applyAlignment="1">
      <alignment horizontal="center" vertical="center"/>
    </xf>
    <xf numFmtId="9" fontId="13" fillId="5" borderId="9" xfId="0" applyNumberFormat="1" applyFont="1" applyFill="1" applyBorder="1" applyAlignment="1">
      <alignment horizontal="center" vertical="center"/>
    </xf>
    <xf numFmtId="9" fontId="13" fillId="5" borderId="13" xfId="0" applyNumberFormat="1" applyFont="1" applyFill="1" applyBorder="1" applyAlignment="1">
      <alignment horizontal="center" vertical="center"/>
    </xf>
    <xf numFmtId="9" fontId="13" fillId="5" borderId="10" xfId="0" applyNumberFormat="1" applyFont="1" applyFill="1" applyBorder="1" applyAlignment="1">
      <alignment horizontal="center" vertical="center"/>
    </xf>
    <xf numFmtId="9" fontId="13" fillId="5" borderId="11" xfId="0" applyNumberFormat="1" applyFont="1" applyFill="1" applyBorder="1" applyAlignment="1">
      <alignment horizontal="center" vertical="center"/>
    </xf>
    <xf numFmtId="9" fontId="13" fillId="5" borderId="3" xfId="0" applyNumberFormat="1" applyFont="1" applyFill="1" applyBorder="1" applyAlignment="1">
      <alignment horizontal="center" vertical="center"/>
    </xf>
    <xf numFmtId="9" fontId="13" fillId="5" borderId="12" xfId="0" applyNumberFormat="1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49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51" xfId="0" applyFont="1" applyFill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6" borderId="53" xfId="0" applyFont="1" applyFill="1" applyBorder="1" applyAlignment="1">
      <alignment horizontal="center" vertical="center"/>
    </xf>
    <xf numFmtId="0" fontId="6" fillId="6" borderId="33" xfId="0" applyFont="1" applyFill="1" applyBorder="1" applyAlignment="1">
      <alignment horizontal="center" vertical="center"/>
    </xf>
    <xf numFmtId="0" fontId="6" fillId="6" borderId="80" xfId="0" applyFont="1" applyFill="1" applyBorder="1" applyAlignment="1">
      <alignment horizontal="center" vertical="center"/>
    </xf>
    <xf numFmtId="0" fontId="6" fillId="6" borderId="66" xfId="0" applyFont="1" applyFill="1" applyBorder="1" applyAlignment="1">
      <alignment horizontal="center" vertical="center"/>
    </xf>
    <xf numFmtId="0" fontId="6" fillId="6" borderId="65" xfId="0" applyFont="1" applyFill="1" applyBorder="1" applyAlignment="1">
      <alignment horizontal="center" vertical="center"/>
    </xf>
    <xf numFmtId="0" fontId="13" fillId="5" borderId="40" xfId="0" applyFont="1" applyFill="1" applyBorder="1" applyAlignment="1">
      <alignment horizontal="center" vertical="center" shrinkToFit="1"/>
    </xf>
    <xf numFmtId="0" fontId="13" fillId="5" borderId="38" xfId="0" applyFont="1" applyFill="1" applyBorder="1" applyAlignment="1">
      <alignment horizontal="center" vertical="center" shrinkToFit="1"/>
    </xf>
    <xf numFmtId="0" fontId="13" fillId="5" borderId="39" xfId="0" applyFont="1" applyFill="1" applyBorder="1" applyAlignment="1">
      <alignment horizontal="center" vertical="center" shrinkToFit="1"/>
    </xf>
    <xf numFmtId="0" fontId="13" fillId="5" borderId="11" xfId="0" applyFont="1" applyFill="1" applyBorder="1" applyAlignment="1">
      <alignment horizontal="center" vertical="center" shrinkToFit="1"/>
    </xf>
    <xf numFmtId="0" fontId="13" fillId="5" borderId="3" xfId="0" applyFont="1" applyFill="1" applyBorder="1" applyAlignment="1">
      <alignment horizontal="center" vertical="center" shrinkToFit="1"/>
    </xf>
    <xf numFmtId="0" fontId="13" fillId="5" borderId="12" xfId="0" applyFont="1" applyFill="1" applyBorder="1" applyAlignment="1">
      <alignment horizontal="center" vertical="center" shrinkToFit="1"/>
    </xf>
    <xf numFmtId="0" fontId="25" fillId="5" borderId="42" xfId="0" applyFont="1" applyFill="1" applyBorder="1" applyAlignment="1">
      <alignment horizontal="center" vertical="center"/>
    </xf>
    <xf numFmtId="0" fontId="25" fillId="5" borderId="57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distributed" vertical="center"/>
    </xf>
    <xf numFmtId="0" fontId="25" fillId="2" borderId="0" xfId="0" applyFont="1" applyFill="1" applyAlignment="1">
      <alignment horizontal="distributed" vertical="center"/>
    </xf>
    <xf numFmtId="0" fontId="25" fillId="2" borderId="3" xfId="0" applyFont="1" applyFill="1" applyBorder="1" applyAlignment="1">
      <alignment horizontal="distributed" vertical="center"/>
    </xf>
    <xf numFmtId="0" fontId="6" fillId="6" borderId="86" xfId="0" applyFont="1" applyFill="1" applyBorder="1" applyAlignment="1">
      <alignment horizontal="center" vertical="center"/>
    </xf>
    <xf numFmtId="0" fontId="6" fillId="6" borderId="89" xfId="0" applyFont="1" applyFill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/>
    </xf>
    <xf numFmtId="0" fontId="6" fillId="6" borderId="83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44" xfId="0" applyFont="1" applyFill="1" applyBorder="1" applyAlignment="1">
      <alignment horizontal="center" vertical="center"/>
    </xf>
    <xf numFmtId="0" fontId="3" fillId="6" borderId="54" xfId="0" applyFont="1" applyFill="1" applyBorder="1" applyAlignment="1">
      <alignment horizontal="center" vertical="center"/>
    </xf>
    <xf numFmtId="0" fontId="3" fillId="6" borderId="55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5" fillId="6" borderId="82" xfId="0" applyFont="1" applyFill="1" applyBorder="1" applyAlignment="1">
      <alignment horizontal="right" vertical="center"/>
    </xf>
    <xf numFmtId="0" fontId="11" fillId="6" borderId="25" xfId="0" applyFont="1" applyFill="1" applyBorder="1" applyAlignment="1">
      <alignment horizontal="right" vertical="center"/>
    </xf>
    <xf numFmtId="0" fontId="5" fillId="6" borderId="25" xfId="0" applyFont="1" applyFill="1" applyBorder="1" applyAlignment="1">
      <alignment horizontal="right" vertical="center"/>
    </xf>
    <xf numFmtId="0" fontId="24" fillId="2" borderId="43" xfId="0" applyFont="1" applyFill="1" applyBorder="1" applyAlignment="1">
      <alignment horizontal="center" vertical="center" shrinkToFit="1"/>
    </xf>
    <xf numFmtId="0" fontId="24" fillId="2" borderId="0" xfId="0" applyFont="1" applyFill="1" applyAlignment="1">
      <alignment horizontal="center" vertical="center" shrinkToFit="1"/>
    </xf>
    <xf numFmtId="0" fontId="24" fillId="2" borderId="1" xfId="0" applyFont="1" applyFill="1" applyBorder="1" applyAlignment="1">
      <alignment horizontal="center" vertical="center" shrinkToFit="1"/>
    </xf>
    <xf numFmtId="0" fontId="25" fillId="2" borderId="9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right" vertical="center"/>
    </xf>
    <xf numFmtId="0" fontId="11" fillId="6" borderId="24" xfId="0" applyFont="1" applyFill="1" applyBorder="1" applyAlignment="1">
      <alignment horizontal="right" vertical="center"/>
    </xf>
    <xf numFmtId="0" fontId="5" fillId="6" borderId="79" xfId="0" applyFont="1" applyFill="1" applyBorder="1" applyAlignment="1">
      <alignment horizontal="right" vertical="center"/>
    </xf>
    <xf numFmtId="0" fontId="5" fillId="6" borderId="68" xfId="0" applyFont="1" applyFill="1" applyBorder="1" applyAlignment="1">
      <alignment horizontal="right" vertical="center"/>
    </xf>
    <xf numFmtId="0" fontId="11" fillId="6" borderId="88" xfId="0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35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 vertical="center"/>
    </xf>
    <xf numFmtId="0" fontId="26" fillId="8" borderId="13" xfId="0" applyFont="1" applyFill="1" applyBorder="1" applyAlignment="1" applyProtection="1">
      <alignment horizontal="center" vertical="center" shrinkToFit="1"/>
      <protection locked="0"/>
    </xf>
    <xf numFmtId="0" fontId="26" fillId="8" borderId="0" xfId="0" applyFont="1" applyFill="1" applyAlignment="1" applyProtection="1">
      <alignment horizontal="center" vertical="center" shrinkToFit="1"/>
      <protection locked="0"/>
    </xf>
    <xf numFmtId="0" fontId="26" fillId="8" borderId="3" xfId="0" applyFont="1" applyFill="1" applyBorder="1" applyAlignment="1" applyProtection="1">
      <alignment horizontal="center" vertical="center" shrinkToFit="1"/>
      <protection locked="0"/>
    </xf>
    <xf numFmtId="0" fontId="25" fillId="2" borderId="13" xfId="0" applyFont="1" applyFill="1" applyBorder="1" applyAlignment="1" applyProtection="1">
      <alignment horizontal="center" vertical="center" wrapText="1"/>
      <protection locked="0"/>
    </xf>
    <xf numFmtId="0" fontId="26" fillId="2" borderId="13" xfId="0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5" fillId="2" borderId="13" xfId="0" applyFont="1" applyFill="1" applyBorder="1" applyAlignment="1" applyProtection="1">
      <alignment horizontal="center" vertical="center" shrinkToFit="1"/>
      <protection locked="0"/>
    </xf>
    <xf numFmtId="0" fontId="26" fillId="2" borderId="13" xfId="0" applyFont="1" applyFill="1" applyBorder="1" applyAlignment="1" applyProtection="1">
      <alignment horizontal="center" vertical="center" shrinkToFit="1"/>
      <protection locked="0"/>
    </xf>
    <xf numFmtId="0" fontId="26" fillId="2" borderId="0" xfId="0" applyFont="1" applyFill="1" applyAlignment="1" applyProtection="1">
      <alignment horizontal="center" vertical="center" shrinkToFit="1"/>
      <protection locked="0"/>
    </xf>
    <xf numFmtId="0" fontId="26" fillId="2" borderId="3" xfId="0" applyFont="1" applyFill="1" applyBorder="1" applyAlignment="1" applyProtection="1">
      <alignment horizontal="center" vertical="center" shrinkToFit="1"/>
      <protection locked="0"/>
    </xf>
    <xf numFmtId="182" fontId="7" fillId="8" borderId="0" xfId="0" applyNumberFormat="1" applyFont="1" applyFill="1" applyAlignment="1" applyProtection="1">
      <alignment horizontal="center" vertical="center"/>
      <protection locked="0"/>
    </xf>
    <xf numFmtId="0" fontId="23" fillId="8" borderId="0" xfId="0" applyFont="1" applyFill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" xfId="0" applyBorder="1">
      <alignment vertical="center"/>
    </xf>
    <xf numFmtId="0" fontId="5" fillId="6" borderId="13" xfId="0" applyFont="1" applyFill="1" applyBorder="1" applyAlignment="1">
      <alignment horizontal="right" vertical="center"/>
    </xf>
    <xf numFmtId="0" fontId="11" fillId="6" borderId="46" xfId="0" applyFont="1" applyFill="1" applyBorder="1" applyAlignment="1">
      <alignment horizontal="right" vertical="center"/>
    </xf>
    <xf numFmtId="0" fontId="6" fillId="6" borderId="27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 shrinkToFit="1"/>
    </xf>
    <xf numFmtId="0" fontId="25" fillId="2" borderId="1" xfId="0" applyFont="1" applyFill="1" applyBorder="1" applyAlignment="1">
      <alignment horizontal="center" vertical="center" shrinkToFit="1"/>
    </xf>
    <xf numFmtId="0" fontId="25" fillId="2" borderId="3" xfId="0" applyFont="1" applyFill="1" applyBorder="1" applyAlignment="1">
      <alignment horizontal="center" vertical="center" shrinkToFit="1"/>
    </xf>
    <xf numFmtId="0" fontId="25" fillId="2" borderId="12" xfId="0" applyFont="1" applyFill="1" applyBorder="1" applyAlignment="1">
      <alignment horizontal="center" vertical="center" shrinkToFit="1"/>
    </xf>
    <xf numFmtId="0" fontId="25" fillId="2" borderId="13" xfId="0" applyFont="1" applyFill="1" applyBorder="1">
      <alignment vertical="center"/>
    </xf>
    <xf numFmtId="0" fontId="25" fillId="2" borderId="0" xfId="0" applyFont="1" applyFill="1">
      <alignment vertical="center"/>
    </xf>
    <xf numFmtId="0" fontId="25" fillId="2" borderId="3" xfId="0" applyFont="1" applyFill="1" applyBorder="1">
      <alignment vertical="center"/>
    </xf>
    <xf numFmtId="0" fontId="26" fillId="8" borderId="13" xfId="0" applyFont="1" applyFill="1" applyBorder="1" applyAlignment="1" applyProtection="1">
      <alignment horizontal="center" vertical="center"/>
      <protection locked="0"/>
    </xf>
    <xf numFmtId="0" fontId="26" fillId="8" borderId="13" xfId="0" applyFont="1" applyFill="1" applyBorder="1" applyProtection="1">
      <alignment vertical="center"/>
      <protection locked="0"/>
    </xf>
    <xf numFmtId="0" fontId="26" fillId="8" borderId="0" xfId="0" applyFont="1" applyFill="1" applyAlignment="1" applyProtection="1">
      <alignment horizontal="center" vertical="center"/>
      <protection locked="0"/>
    </xf>
    <xf numFmtId="0" fontId="26" fillId="8" borderId="0" xfId="0" applyFont="1" applyFill="1" applyProtection="1">
      <alignment vertical="center"/>
      <protection locked="0"/>
    </xf>
    <xf numFmtId="0" fontId="26" fillId="8" borderId="3" xfId="0" applyFont="1" applyFill="1" applyBorder="1" applyAlignment="1" applyProtection="1">
      <alignment horizontal="center" vertical="center"/>
      <protection locked="0"/>
    </xf>
    <xf numFmtId="0" fontId="26" fillId="8" borderId="3" xfId="0" applyFont="1" applyFill="1" applyBorder="1" applyProtection="1">
      <alignment vertical="center"/>
      <protection locked="0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>
      <alignment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25" fillId="8" borderId="13" xfId="0" applyFont="1" applyFill="1" applyBorder="1" applyAlignment="1" applyProtection="1">
      <alignment horizontal="left" vertical="center" indent="1" shrinkToFit="1"/>
      <protection locked="0"/>
    </xf>
    <xf numFmtId="0" fontId="25" fillId="8" borderId="0" xfId="0" applyFont="1" applyFill="1" applyAlignment="1" applyProtection="1">
      <alignment horizontal="left" vertical="center" indent="1" shrinkToFit="1"/>
      <protection locked="0"/>
    </xf>
    <xf numFmtId="0" fontId="25" fillId="8" borderId="3" xfId="0" applyFont="1" applyFill="1" applyBorder="1" applyAlignment="1" applyProtection="1">
      <alignment horizontal="left" vertical="center" indent="1" shrinkToFit="1"/>
      <protection locked="0"/>
    </xf>
    <xf numFmtId="186" fontId="32" fillId="8" borderId="9" xfId="0" applyNumberFormat="1" applyFont="1" applyFill="1" applyBorder="1" applyAlignment="1" applyProtection="1">
      <alignment horizontal="center" vertical="center"/>
      <protection locked="0"/>
    </xf>
    <xf numFmtId="186" fontId="32" fillId="8" borderId="13" xfId="0" applyNumberFormat="1" applyFont="1" applyFill="1" applyBorder="1" applyAlignment="1" applyProtection="1">
      <alignment horizontal="center" vertical="center"/>
      <protection locked="0"/>
    </xf>
    <xf numFmtId="186" fontId="32" fillId="8" borderId="10" xfId="0" applyNumberFormat="1" applyFont="1" applyFill="1" applyBorder="1" applyAlignment="1" applyProtection="1">
      <alignment horizontal="center" vertical="center"/>
      <protection locked="0"/>
    </xf>
    <xf numFmtId="186" fontId="32" fillId="8" borderId="11" xfId="0" applyNumberFormat="1" applyFont="1" applyFill="1" applyBorder="1" applyAlignment="1" applyProtection="1">
      <alignment horizontal="center" vertical="center"/>
      <protection locked="0"/>
    </xf>
    <xf numFmtId="186" fontId="32" fillId="8" borderId="3" xfId="0" applyNumberFormat="1" applyFont="1" applyFill="1" applyBorder="1" applyAlignment="1" applyProtection="1">
      <alignment horizontal="center" vertical="center"/>
      <protection locked="0"/>
    </xf>
    <xf numFmtId="186" fontId="32" fillId="8" borderId="12" xfId="0" applyNumberFormat="1" applyFont="1" applyFill="1" applyBorder="1" applyAlignment="1" applyProtection="1">
      <alignment horizontal="center" vertical="center"/>
      <protection locked="0"/>
    </xf>
    <xf numFmtId="0" fontId="5" fillId="6" borderId="41" xfId="0" applyFont="1" applyFill="1" applyBorder="1" applyAlignment="1">
      <alignment horizontal="right" vertical="center"/>
    </xf>
    <xf numFmtId="0" fontId="11" fillId="6" borderId="41" xfId="0" applyFont="1" applyFill="1" applyBorder="1" applyAlignment="1">
      <alignment horizontal="right" vertical="center"/>
    </xf>
    <xf numFmtId="0" fontId="5" fillId="6" borderId="38" xfId="0" applyFont="1" applyFill="1" applyBorder="1" applyAlignment="1">
      <alignment horizontal="right" vertical="center"/>
    </xf>
    <xf numFmtId="0" fontId="11" fillId="6" borderId="42" xfId="0" applyFont="1" applyFill="1" applyBorder="1" applyAlignment="1">
      <alignment horizontal="right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67" xfId="0" applyFont="1" applyFill="1" applyBorder="1" applyAlignment="1">
      <alignment horizontal="center" vertical="center"/>
    </xf>
    <xf numFmtId="0" fontId="6" fillId="6" borderId="8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distributed" vertical="center"/>
    </xf>
    <xf numFmtId="0" fontId="0" fillId="2" borderId="38" xfId="0" applyFill="1" applyBorder="1" applyAlignment="1">
      <alignment horizontal="distributed" vertical="center"/>
    </xf>
    <xf numFmtId="0" fontId="0" fillId="2" borderId="39" xfId="0" applyFill="1" applyBorder="1" applyAlignment="1">
      <alignment horizontal="distributed" vertical="center"/>
    </xf>
    <xf numFmtId="0" fontId="5" fillId="6" borderId="40" xfId="0" applyFont="1" applyFill="1" applyBorder="1" applyAlignment="1">
      <alignment horizontal="right" vertical="center"/>
    </xf>
    <xf numFmtId="0" fontId="11" fillId="6" borderId="38" xfId="0" applyFont="1" applyFill="1" applyBorder="1" applyAlignment="1">
      <alignment horizontal="right" vertical="center"/>
    </xf>
    <xf numFmtId="0" fontId="5" fillId="6" borderId="78" xfId="0" applyFont="1" applyFill="1" applyBorder="1" applyAlignment="1">
      <alignment horizontal="right" vertical="center"/>
    </xf>
    <xf numFmtId="0" fontId="5" fillId="6" borderId="84" xfId="0" applyFont="1" applyFill="1" applyBorder="1" applyAlignment="1">
      <alignment horizontal="right" vertical="center"/>
    </xf>
    <xf numFmtId="0" fontId="11" fillId="6" borderId="85" xfId="0" applyFont="1" applyFill="1" applyBorder="1" applyAlignment="1">
      <alignment horizontal="right" vertical="center"/>
    </xf>
    <xf numFmtId="0" fontId="5" fillId="6" borderId="81" xfId="0" applyFont="1" applyFill="1" applyBorder="1" applyAlignment="1">
      <alignment horizontal="right" vertical="center"/>
    </xf>
    <xf numFmtId="38" fontId="17" fillId="5" borderId="4" xfId="1" applyFont="1" applyFill="1" applyBorder="1" applyAlignment="1">
      <alignment horizontal="right" vertical="center"/>
    </xf>
    <xf numFmtId="38" fontId="17" fillId="5" borderId="5" xfId="1" applyFont="1" applyFill="1" applyBorder="1" applyAlignment="1">
      <alignment horizontal="right" vertical="center"/>
    </xf>
    <xf numFmtId="38" fontId="17" fillId="5" borderId="6" xfId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top" shrinkToFit="1"/>
    </xf>
    <xf numFmtId="0" fontId="0" fillId="2" borderId="0" xfId="0" applyFill="1" applyAlignment="1">
      <alignment vertical="top" shrinkToFit="1"/>
    </xf>
    <xf numFmtId="0" fontId="26" fillId="2" borderId="0" xfId="0" applyFont="1" applyFill="1" applyAlignment="1">
      <alignment horizontal="distributed" vertical="center"/>
    </xf>
    <xf numFmtId="0" fontId="25" fillId="8" borderId="0" xfId="0" applyFont="1" applyFill="1" applyAlignment="1" applyProtection="1">
      <alignment horizontal="left" vertical="center"/>
      <protection locked="0"/>
    </xf>
    <xf numFmtId="0" fontId="0" fillId="8" borderId="0" xfId="0" applyFill="1" applyProtection="1">
      <alignment vertical="center"/>
      <protection locked="0"/>
    </xf>
    <xf numFmtId="0" fontId="16" fillId="3" borderId="2" xfId="0" applyFont="1" applyFill="1" applyBorder="1" applyAlignment="1">
      <alignment horizontal="center" vertical="center"/>
    </xf>
    <xf numFmtId="187" fontId="25" fillId="8" borderId="0" xfId="0" applyNumberFormat="1" applyFont="1" applyFill="1" applyAlignment="1" applyProtection="1">
      <alignment horizontal="center" vertical="center"/>
      <protection locked="0"/>
    </xf>
    <xf numFmtId="187" fontId="26" fillId="8" borderId="0" xfId="0" applyNumberFormat="1" applyFont="1" applyFill="1" applyAlignment="1" applyProtection="1">
      <alignment horizontal="center" vertical="center"/>
      <protection locked="0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8" fillId="2" borderId="0" xfId="0" applyFont="1" applyFill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177" fontId="17" fillId="5" borderId="4" xfId="0" applyNumberFormat="1" applyFont="1" applyFill="1" applyBorder="1" applyAlignment="1">
      <alignment horizontal="center" vertical="center"/>
    </xf>
    <xf numFmtId="177" fontId="17" fillId="5" borderId="5" xfId="0" applyNumberFormat="1" applyFont="1" applyFill="1" applyBorder="1" applyAlignment="1">
      <alignment horizontal="center" vertical="center"/>
    </xf>
    <xf numFmtId="177" fontId="17" fillId="5" borderId="6" xfId="0" applyNumberFormat="1" applyFont="1" applyFill="1" applyBorder="1" applyAlignment="1">
      <alignment horizontal="center" vertical="center"/>
    </xf>
    <xf numFmtId="182" fontId="17" fillId="5" borderId="4" xfId="0" applyNumberFormat="1" applyFont="1" applyFill="1" applyBorder="1" applyAlignment="1">
      <alignment horizontal="center" vertical="center"/>
    </xf>
    <xf numFmtId="182" fontId="17" fillId="5" borderId="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top"/>
    </xf>
    <xf numFmtId="0" fontId="0" fillId="2" borderId="0" xfId="0" applyFill="1">
      <alignment vertical="center"/>
    </xf>
    <xf numFmtId="0" fontId="16" fillId="3" borderId="14" xfId="0" applyFont="1" applyFill="1" applyBorder="1" applyAlignment="1">
      <alignment horizontal="center" vertical="center"/>
    </xf>
    <xf numFmtId="0" fontId="17" fillId="0" borderId="1" xfId="0" applyFont="1" applyBorder="1">
      <alignment vertical="center"/>
    </xf>
    <xf numFmtId="184" fontId="32" fillId="8" borderId="9" xfId="0" applyNumberFormat="1" applyFont="1" applyFill="1" applyBorder="1" applyAlignment="1" applyProtection="1">
      <alignment horizontal="center" vertical="center"/>
      <protection locked="0"/>
    </xf>
    <xf numFmtId="184" fontId="32" fillId="8" borderId="13" xfId="0" applyNumberFormat="1" applyFont="1" applyFill="1" applyBorder="1" applyAlignment="1" applyProtection="1">
      <alignment horizontal="center" vertical="center"/>
      <protection locked="0"/>
    </xf>
    <xf numFmtId="184" fontId="32" fillId="8" borderId="10" xfId="0" applyNumberFormat="1" applyFont="1" applyFill="1" applyBorder="1" applyAlignment="1" applyProtection="1">
      <alignment horizontal="center" vertical="center"/>
      <protection locked="0"/>
    </xf>
    <xf numFmtId="184" fontId="32" fillId="8" borderId="11" xfId="0" applyNumberFormat="1" applyFont="1" applyFill="1" applyBorder="1" applyAlignment="1" applyProtection="1">
      <alignment horizontal="center" vertical="center"/>
      <protection locked="0"/>
    </xf>
    <xf numFmtId="184" fontId="32" fillId="8" borderId="3" xfId="0" applyNumberFormat="1" applyFont="1" applyFill="1" applyBorder="1" applyAlignment="1" applyProtection="1">
      <alignment horizontal="center" vertical="center"/>
      <protection locked="0"/>
    </xf>
    <xf numFmtId="184" fontId="32" fillId="8" borderId="12" xfId="0" applyNumberFormat="1" applyFont="1" applyFill="1" applyBorder="1" applyAlignment="1" applyProtection="1">
      <alignment horizontal="center" vertical="center"/>
      <protection locked="0"/>
    </xf>
    <xf numFmtId="185" fontId="32" fillId="8" borderId="9" xfId="0" applyNumberFormat="1" applyFont="1" applyFill="1" applyBorder="1" applyAlignment="1" applyProtection="1">
      <alignment horizontal="center" vertical="center"/>
      <protection locked="0"/>
    </xf>
    <xf numFmtId="185" fontId="32" fillId="8" borderId="13" xfId="0" applyNumberFormat="1" applyFont="1" applyFill="1" applyBorder="1" applyAlignment="1" applyProtection="1">
      <alignment horizontal="center" vertical="center"/>
      <protection locked="0"/>
    </xf>
    <xf numFmtId="185" fontId="32" fillId="8" borderId="10" xfId="0" applyNumberFormat="1" applyFont="1" applyFill="1" applyBorder="1" applyAlignment="1" applyProtection="1">
      <alignment horizontal="center" vertical="center"/>
      <protection locked="0"/>
    </xf>
    <xf numFmtId="185" fontId="32" fillId="8" borderId="11" xfId="0" applyNumberFormat="1" applyFont="1" applyFill="1" applyBorder="1" applyAlignment="1" applyProtection="1">
      <alignment horizontal="center" vertical="center"/>
      <protection locked="0"/>
    </xf>
    <xf numFmtId="185" fontId="32" fillId="8" borderId="3" xfId="0" applyNumberFormat="1" applyFont="1" applyFill="1" applyBorder="1" applyAlignment="1" applyProtection="1">
      <alignment horizontal="center" vertical="center"/>
      <protection locked="0"/>
    </xf>
    <xf numFmtId="185" fontId="32" fillId="8" borderId="12" xfId="0" applyNumberFormat="1" applyFont="1" applyFill="1" applyBorder="1" applyAlignment="1" applyProtection="1">
      <alignment horizontal="center" vertical="center"/>
      <protection locked="0"/>
    </xf>
    <xf numFmtId="176" fontId="2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17" fillId="5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 shrinkToFit="1"/>
    </xf>
    <xf numFmtId="0" fontId="0" fillId="2" borderId="48" xfId="0" applyFill="1" applyBorder="1">
      <alignment vertical="center"/>
    </xf>
    <xf numFmtId="0" fontId="21" fillId="3" borderId="15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/>
    </xf>
    <xf numFmtId="0" fontId="3" fillId="8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distributed" vertical="top"/>
    </xf>
    <xf numFmtId="0" fontId="7" fillId="8" borderId="0" xfId="0" applyFont="1" applyFill="1" applyAlignment="1" applyProtection="1">
      <alignment horizontal="left" vertical="center" shrinkToFit="1"/>
      <protection locked="0"/>
    </xf>
    <xf numFmtId="0" fontId="7" fillId="8" borderId="3" xfId="0" applyFont="1" applyFill="1" applyBorder="1" applyAlignment="1" applyProtection="1">
      <alignment horizontal="left" vertical="center" shrinkToFit="1"/>
      <protection locked="0"/>
    </xf>
    <xf numFmtId="9" fontId="13" fillId="5" borderId="15" xfId="0" applyNumberFormat="1" applyFont="1" applyFill="1" applyBorder="1" applyAlignment="1">
      <alignment horizontal="center" vertical="center"/>
    </xf>
    <xf numFmtId="9" fontId="14" fillId="5" borderId="15" xfId="0" applyNumberFormat="1" applyFont="1" applyFill="1" applyBorder="1" applyAlignment="1">
      <alignment horizontal="center" vertical="center"/>
    </xf>
    <xf numFmtId="9" fontId="14" fillId="5" borderId="16" xfId="0" applyNumberFormat="1" applyFont="1" applyFill="1" applyBorder="1" applyAlignment="1">
      <alignment horizontal="center" vertical="center"/>
    </xf>
    <xf numFmtId="182" fontId="13" fillId="2" borderId="0" xfId="0" applyNumberFormat="1" applyFont="1" applyFill="1" applyAlignment="1">
      <alignment horizontal="left" vertical="center" shrinkToFit="1"/>
    </xf>
    <xf numFmtId="182" fontId="14" fillId="0" borderId="0" xfId="0" applyNumberFormat="1" applyFont="1" applyAlignment="1">
      <alignment horizontal="left" vertical="center" shrinkToFit="1"/>
    </xf>
    <xf numFmtId="182" fontId="0" fillId="0" borderId="0" xfId="0" applyNumberFormat="1" applyAlignment="1">
      <alignment vertical="center" shrinkToFit="1"/>
    </xf>
    <xf numFmtId="182" fontId="25" fillId="8" borderId="0" xfId="0" quotePrefix="1" applyNumberFormat="1" applyFont="1" applyFill="1" applyAlignment="1" applyProtection="1">
      <alignment horizontal="left" vertical="center" shrinkToFit="1"/>
      <protection locked="0"/>
    </xf>
    <xf numFmtId="182" fontId="26" fillId="8" borderId="0" xfId="0" applyNumberFormat="1" applyFont="1" applyFill="1" applyAlignment="1" applyProtection="1">
      <alignment vertical="center" shrinkToFit="1"/>
      <protection locked="0"/>
    </xf>
    <xf numFmtId="0" fontId="25" fillId="8" borderId="60" xfId="0" applyFont="1" applyFill="1" applyBorder="1" applyAlignment="1" applyProtection="1">
      <alignment horizontal="left" vertical="center" wrapText="1"/>
      <protection locked="0"/>
    </xf>
    <xf numFmtId="0" fontId="5" fillId="2" borderId="41" xfId="0" applyFont="1" applyFill="1" applyBorder="1" applyAlignment="1">
      <alignment horizontal="right" vertical="center"/>
    </xf>
    <xf numFmtId="0" fontId="11" fillId="2" borderId="41" xfId="0" applyFont="1" applyFill="1" applyBorder="1" applyAlignment="1">
      <alignment horizontal="right" vertical="center"/>
    </xf>
    <xf numFmtId="0" fontId="5" fillId="2" borderId="38" xfId="0" applyFont="1" applyFill="1" applyBorder="1" applyAlignment="1">
      <alignment horizontal="right" vertical="center"/>
    </xf>
    <xf numFmtId="0" fontId="11" fillId="2" borderId="42" xfId="0" applyFont="1" applyFill="1" applyBorder="1" applyAlignment="1">
      <alignment horizontal="right" vertical="center"/>
    </xf>
    <xf numFmtId="0" fontId="25" fillId="8" borderId="13" xfId="0" applyFont="1" applyFill="1" applyBorder="1" applyAlignment="1">
      <alignment horizontal="left" vertical="center" wrapText="1" indent="1"/>
    </xf>
    <xf numFmtId="0" fontId="25" fillId="8" borderId="0" xfId="0" applyFont="1" applyFill="1" applyAlignment="1">
      <alignment horizontal="left" vertical="center" wrapText="1" indent="1"/>
    </xf>
    <xf numFmtId="0" fontId="25" fillId="8" borderId="3" xfId="0" applyFont="1" applyFill="1" applyBorder="1" applyAlignment="1">
      <alignment horizontal="left" vertical="center" wrapText="1" indent="1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177" fontId="25" fillId="8" borderId="0" xfId="0" quotePrefix="1" applyNumberFormat="1" applyFont="1" applyFill="1" applyAlignment="1">
      <alignment horizontal="left" vertical="center"/>
    </xf>
    <xf numFmtId="0" fontId="5" fillId="2" borderId="40" xfId="0" applyFont="1" applyFill="1" applyBorder="1" applyAlignment="1">
      <alignment horizontal="right" vertical="center"/>
    </xf>
    <xf numFmtId="0" fontId="11" fillId="2" borderId="38" xfId="0" applyFont="1" applyFill="1" applyBorder="1" applyAlignment="1">
      <alignment horizontal="right" vertical="center"/>
    </xf>
    <xf numFmtId="186" fontId="32" fillId="8" borderId="9" xfId="0" applyNumberFormat="1" applyFont="1" applyFill="1" applyBorder="1" applyAlignment="1">
      <alignment horizontal="center" vertical="center"/>
    </xf>
    <xf numFmtId="186" fontId="32" fillId="8" borderId="13" xfId="0" applyNumberFormat="1" applyFont="1" applyFill="1" applyBorder="1" applyAlignment="1">
      <alignment horizontal="center" vertical="center"/>
    </xf>
    <xf numFmtId="186" fontId="32" fillId="8" borderId="10" xfId="0" applyNumberFormat="1" applyFont="1" applyFill="1" applyBorder="1" applyAlignment="1">
      <alignment horizontal="center" vertical="center"/>
    </xf>
    <xf numFmtId="186" fontId="32" fillId="8" borderId="11" xfId="0" applyNumberFormat="1" applyFont="1" applyFill="1" applyBorder="1" applyAlignment="1">
      <alignment horizontal="center" vertical="center"/>
    </xf>
    <xf numFmtId="186" fontId="32" fillId="8" borderId="3" xfId="0" applyNumberFormat="1" applyFont="1" applyFill="1" applyBorder="1" applyAlignment="1">
      <alignment horizontal="center" vertical="center"/>
    </xf>
    <xf numFmtId="186" fontId="32" fillId="8" borderId="12" xfId="0" applyNumberFormat="1" applyFont="1" applyFill="1" applyBorder="1" applyAlignment="1">
      <alignment horizontal="center" vertical="center"/>
    </xf>
    <xf numFmtId="0" fontId="25" fillId="2" borderId="75" xfId="0" applyFont="1" applyFill="1" applyBorder="1" applyAlignment="1" applyProtection="1">
      <alignment horizontal="center" vertical="center"/>
      <protection locked="0"/>
    </xf>
    <xf numFmtId="0" fontId="25" fillId="2" borderId="2" xfId="0" applyFont="1" applyFill="1" applyBorder="1" applyAlignment="1" applyProtection="1">
      <alignment horizontal="center" vertical="center"/>
      <protection locked="0"/>
    </xf>
    <xf numFmtId="0" fontId="25" fillId="2" borderId="76" xfId="0" applyFont="1" applyFill="1" applyBorder="1" applyAlignment="1" applyProtection="1">
      <alignment horizontal="center" vertical="center"/>
      <protection locked="0"/>
    </xf>
    <xf numFmtId="0" fontId="25" fillId="2" borderId="64" xfId="0" applyFont="1" applyFill="1" applyBorder="1" applyAlignment="1" applyProtection="1">
      <alignment horizontal="center" vertical="center"/>
      <protection locked="0"/>
    </xf>
    <xf numFmtId="9" fontId="25" fillId="2" borderId="4" xfId="0" applyNumberFormat="1" applyFont="1" applyFill="1" applyBorder="1" applyAlignment="1" applyProtection="1">
      <alignment horizontal="right" vertical="center"/>
      <protection locked="0"/>
    </xf>
    <xf numFmtId="0" fontId="25" fillId="2" borderId="5" xfId="0" applyFont="1" applyFill="1" applyBorder="1" applyAlignment="1" applyProtection="1">
      <alignment horizontal="left" vertical="center"/>
      <protection locked="0"/>
    </xf>
    <xf numFmtId="183" fontId="25" fillId="2" borderId="2" xfId="0" applyNumberFormat="1" applyFont="1" applyFill="1" applyBorder="1" applyAlignment="1" applyProtection="1">
      <alignment horizontal="right" vertical="center"/>
      <protection locked="0"/>
    </xf>
    <xf numFmtId="183" fontId="26" fillId="2" borderId="2" xfId="0" applyNumberFormat="1" applyFont="1" applyFill="1" applyBorder="1" applyAlignment="1" applyProtection="1">
      <alignment horizontal="right" vertical="center"/>
      <protection locked="0"/>
    </xf>
    <xf numFmtId="183" fontId="25" fillId="2" borderId="64" xfId="0" applyNumberFormat="1" applyFont="1" applyFill="1" applyBorder="1" applyAlignment="1" applyProtection="1">
      <alignment horizontal="right" vertical="center"/>
      <protection locked="0"/>
    </xf>
    <xf numFmtId="183" fontId="26" fillId="2" borderId="64" xfId="0" applyNumberFormat="1" applyFont="1" applyFill="1" applyBorder="1" applyAlignment="1" applyProtection="1">
      <alignment horizontal="right" vertical="center"/>
      <protection locked="0"/>
    </xf>
    <xf numFmtId="183" fontId="25" fillId="2" borderId="2" xfId="1" applyNumberFormat="1" applyFont="1" applyFill="1" applyBorder="1" applyAlignment="1" applyProtection="1">
      <alignment horizontal="right" vertical="center" shrinkToFit="1"/>
      <protection locked="0"/>
    </xf>
    <xf numFmtId="183" fontId="26" fillId="2" borderId="2" xfId="0" applyNumberFormat="1" applyFont="1" applyFill="1" applyBorder="1" applyAlignment="1" applyProtection="1">
      <alignment vertical="center" shrinkToFit="1"/>
      <protection locked="0"/>
    </xf>
    <xf numFmtId="183" fontId="25" fillId="2" borderId="64" xfId="1" applyNumberFormat="1" applyFont="1" applyFill="1" applyBorder="1" applyAlignment="1" applyProtection="1">
      <alignment horizontal="right" vertical="center" shrinkToFit="1"/>
      <protection locked="0"/>
    </xf>
    <xf numFmtId="183" fontId="26" fillId="2" borderId="64" xfId="0" applyNumberFormat="1" applyFont="1" applyFill="1" applyBorder="1" applyAlignment="1" applyProtection="1">
      <alignment vertical="center" shrinkToFit="1"/>
      <protection locked="0"/>
    </xf>
    <xf numFmtId="183" fontId="25" fillId="2" borderId="50" xfId="0" applyNumberFormat="1" applyFont="1" applyFill="1" applyBorder="1" applyAlignment="1">
      <alignment horizontal="right" vertical="center" shrinkToFit="1"/>
    </xf>
    <xf numFmtId="183" fontId="25" fillId="2" borderId="48" xfId="0" applyNumberFormat="1" applyFont="1" applyFill="1" applyBorder="1" applyAlignment="1">
      <alignment horizontal="right" vertical="center" shrinkToFit="1"/>
    </xf>
    <xf numFmtId="183" fontId="26" fillId="2" borderId="48" xfId="0" applyNumberFormat="1" applyFont="1" applyFill="1" applyBorder="1" applyAlignment="1">
      <alignment horizontal="right" vertical="center" shrinkToFit="1"/>
    </xf>
    <xf numFmtId="0" fontId="3" fillId="0" borderId="0" xfId="0" applyFont="1" applyAlignment="1">
      <alignment horizontal="left"/>
    </xf>
    <xf numFmtId="0" fontId="25" fillId="2" borderId="77" xfId="0" applyFont="1" applyFill="1" applyBorder="1" applyAlignment="1" applyProtection="1">
      <alignment horizontal="center" vertical="center"/>
      <protection locked="0"/>
    </xf>
    <xf numFmtId="0" fontId="25" fillId="2" borderId="15" xfId="0" applyFont="1" applyFill="1" applyBorder="1" applyAlignment="1" applyProtection="1">
      <alignment horizontal="center" vertical="center"/>
      <protection locked="0"/>
    </xf>
    <xf numFmtId="183" fontId="25" fillId="2" borderId="15" xfId="0" applyNumberFormat="1" applyFont="1" applyFill="1" applyBorder="1" applyAlignment="1" applyProtection="1">
      <alignment horizontal="right" vertical="center"/>
      <protection locked="0"/>
    </xf>
    <xf numFmtId="183" fontId="26" fillId="2" borderId="15" xfId="0" applyNumberFormat="1" applyFont="1" applyFill="1" applyBorder="1" applyAlignment="1" applyProtection="1">
      <alignment horizontal="right" vertical="center"/>
      <protection locked="0"/>
    </xf>
    <xf numFmtId="0" fontId="25" fillId="2" borderId="73" xfId="0" applyFont="1" applyFill="1" applyBorder="1" applyAlignment="1" applyProtection="1">
      <alignment horizontal="center" vertical="center"/>
      <protection locked="0"/>
    </xf>
    <xf numFmtId="0" fontId="25" fillId="2" borderId="74" xfId="0" applyFont="1" applyFill="1" applyBorder="1" applyAlignment="1" applyProtection="1">
      <alignment horizontal="center" vertical="center"/>
      <protection locked="0"/>
    </xf>
    <xf numFmtId="9" fontId="25" fillId="2" borderId="40" xfId="0" applyNumberFormat="1" applyFont="1" applyFill="1" applyBorder="1" applyAlignment="1" applyProtection="1">
      <alignment horizontal="right" vertical="center"/>
      <protection locked="0"/>
    </xf>
    <xf numFmtId="0" fontId="25" fillId="2" borderId="38" xfId="0" applyFont="1" applyFill="1" applyBorder="1" applyAlignment="1" applyProtection="1">
      <alignment horizontal="left" vertical="center"/>
      <protection locked="0"/>
    </xf>
    <xf numFmtId="183" fontId="25" fillId="2" borderId="74" xfId="0" applyNumberFormat="1" applyFont="1" applyFill="1" applyBorder="1" applyAlignment="1" applyProtection="1">
      <alignment horizontal="right" vertical="center"/>
      <protection locked="0"/>
    </xf>
    <xf numFmtId="183" fontId="26" fillId="2" borderId="74" xfId="0" applyNumberFormat="1" applyFont="1" applyFill="1" applyBorder="1" applyAlignment="1" applyProtection="1">
      <alignment horizontal="right" vertical="center"/>
      <protection locked="0"/>
    </xf>
    <xf numFmtId="183" fontId="25" fillId="2" borderId="74" xfId="1" applyNumberFormat="1" applyFont="1" applyFill="1" applyBorder="1" applyAlignment="1" applyProtection="1">
      <alignment horizontal="right" vertical="center" shrinkToFit="1"/>
      <protection locked="0"/>
    </xf>
    <xf numFmtId="183" fontId="26" fillId="2" borderId="74" xfId="0" applyNumberFormat="1" applyFont="1" applyFill="1" applyBorder="1" applyAlignment="1" applyProtection="1">
      <alignment vertical="center" shrinkToFit="1"/>
      <protection locked="0"/>
    </xf>
    <xf numFmtId="183" fontId="25" fillId="2" borderId="15" xfId="1" applyNumberFormat="1" applyFont="1" applyFill="1" applyBorder="1" applyAlignment="1" applyProtection="1">
      <alignment horizontal="right" vertical="center" shrinkToFit="1"/>
      <protection locked="0"/>
    </xf>
    <xf numFmtId="183" fontId="26" fillId="2" borderId="15" xfId="0" applyNumberFormat="1" applyFont="1" applyFill="1" applyBorder="1" applyAlignment="1" applyProtection="1">
      <alignment vertical="center" shrinkToFit="1"/>
      <protection locked="0"/>
    </xf>
    <xf numFmtId="0" fontId="25" fillId="8" borderId="9" xfId="0" applyFont="1" applyFill="1" applyBorder="1" applyAlignment="1" applyProtection="1">
      <alignment horizontal="left" vertical="center"/>
      <protection locked="0"/>
    </xf>
    <xf numFmtId="0" fontId="25" fillId="8" borderId="13" xfId="0" applyFont="1" applyFill="1" applyBorder="1" applyAlignment="1" applyProtection="1">
      <alignment horizontal="left" vertical="center"/>
      <protection locked="0"/>
    </xf>
    <xf numFmtId="0" fontId="25" fillId="8" borderId="46" xfId="0" applyFont="1" applyFill="1" applyBorder="1" applyAlignment="1" applyProtection="1">
      <alignment horizontal="left" vertical="center"/>
      <protection locked="0"/>
    </xf>
    <xf numFmtId="0" fontId="25" fillId="8" borderId="14" xfId="0" applyFont="1" applyFill="1" applyBorder="1" applyAlignment="1" applyProtection="1">
      <alignment horizontal="left" vertical="center"/>
      <protection locked="0"/>
    </xf>
    <xf numFmtId="0" fontId="25" fillId="8" borderId="59" xfId="0" applyFont="1" applyFill="1" applyBorder="1" applyAlignment="1" applyProtection="1">
      <alignment horizontal="left" vertical="center"/>
      <protection locked="0"/>
    </xf>
    <xf numFmtId="0" fontId="25" fillId="8" borderId="11" xfId="0" applyFont="1" applyFill="1" applyBorder="1" applyAlignment="1" applyProtection="1">
      <alignment horizontal="left" vertical="center"/>
      <protection locked="0"/>
    </xf>
    <xf numFmtId="0" fontId="25" fillId="8" borderId="3" xfId="0" applyFont="1" applyFill="1" applyBorder="1" applyAlignment="1" applyProtection="1">
      <alignment horizontal="left" vertical="center"/>
      <protection locked="0"/>
    </xf>
    <xf numFmtId="0" fontId="25" fillId="8" borderId="57" xfId="0" applyFont="1" applyFill="1" applyBorder="1" applyAlignment="1" applyProtection="1">
      <alignment horizontal="left" vertical="center"/>
      <protection locked="0"/>
    </xf>
    <xf numFmtId="0" fontId="25" fillId="8" borderId="50" xfId="0" applyFont="1" applyFill="1" applyBorder="1" applyAlignment="1" applyProtection="1">
      <alignment horizontal="left" vertical="center"/>
      <protection locked="0"/>
    </xf>
    <xf numFmtId="0" fontId="25" fillId="8" borderId="48" xfId="0" applyFont="1" applyFill="1" applyBorder="1" applyAlignment="1" applyProtection="1">
      <alignment horizontal="left" vertical="center"/>
      <protection locked="0"/>
    </xf>
    <xf numFmtId="0" fontId="25" fillId="8" borderId="60" xfId="0" applyFont="1" applyFill="1" applyBorder="1" applyAlignment="1" applyProtection="1">
      <alignment horizontal="left" vertical="center"/>
      <protection locked="0"/>
    </xf>
    <xf numFmtId="0" fontId="3" fillId="7" borderId="15" xfId="0" applyFont="1" applyFill="1" applyBorder="1" applyAlignment="1">
      <alignment horizontal="left" vertical="center"/>
    </xf>
    <xf numFmtId="0" fontId="0" fillId="7" borderId="15" xfId="0" applyFill="1" applyBorder="1" applyAlignment="1">
      <alignment horizontal="left" vertical="center"/>
    </xf>
    <xf numFmtId="0" fontId="0" fillId="7" borderId="16" xfId="0" applyFill="1" applyBorder="1" applyAlignment="1">
      <alignment horizontal="left" vertical="center"/>
    </xf>
    <xf numFmtId="181" fontId="3" fillId="7" borderId="15" xfId="0" applyNumberFormat="1" applyFont="1" applyFill="1" applyBorder="1" applyAlignment="1">
      <alignment horizontal="right" vertical="center"/>
    </xf>
    <xf numFmtId="181" fontId="0" fillId="7" borderId="15" xfId="0" applyNumberFormat="1" applyFill="1" applyBorder="1" applyAlignment="1">
      <alignment horizontal="right" vertical="center"/>
    </xf>
    <xf numFmtId="181" fontId="0" fillId="7" borderId="16" xfId="0" applyNumberForma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25" fillId="8" borderId="13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0" fontId="25" fillId="8" borderId="3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5" fillId="2" borderId="25" xfId="0" applyFont="1" applyFill="1" applyBorder="1" applyAlignment="1">
      <alignment horizontal="right" vertical="center"/>
    </xf>
    <xf numFmtId="0" fontId="11" fillId="2" borderId="25" xfId="0" applyFont="1" applyFill="1" applyBorder="1" applyAlignment="1">
      <alignment horizontal="right" vertical="center"/>
    </xf>
    <xf numFmtId="0" fontId="26" fillId="8" borderId="13" xfId="0" applyFont="1" applyFill="1" applyBorder="1" applyAlignment="1">
      <alignment horizontal="center" vertical="center"/>
    </xf>
    <xf numFmtId="0" fontId="26" fillId="8" borderId="0" xfId="0" applyFont="1" applyFill="1" applyAlignment="1">
      <alignment horizontal="center" vertical="center"/>
    </xf>
    <xf numFmtId="0" fontId="26" fillId="8" borderId="3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shrinkToFit="1"/>
    </xf>
    <xf numFmtId="0" fontId="26" fillId="2" borderId="13" xfId="0" applyFont="1" applyFill="1" applyBorder="1" applyAlignment="1">
      <alignment horizontal="center" vertical="center" shrinkToFit="1"/>
    </xf>
    <xf numFmtId="0" fontId="26" fillId="2" borderId="3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182" fontId="7" fillId="8" borderId="0" xfId="0" applyNumberFormat="1" applyFont="1" applyFill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right" vertical="center"/>
    </xf>
    <xf numFmtId="0" fontId="11" fillId="2" borderId="46" xfId="0" applyFont="1" applyFill="1" applyBorder="1" applyAlignment="1">
      <alignment horizontal="right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6" fillId="8" borderId="13" xfId="0" applyFont="1" applyFill="1" applyBorder="1">
      <alignment vertical="center"/>
    </xf>
    <xf numFmtId="0" fontId="26" fillId="8" borderId="0" xfId="0" applyFont="1" applyFill="1">
      <alignment vertical="center"/>
    </xf>
    <xf numFmtId="0" fontId="26" fillId="8" borderId="3" xfId="0" applyFont="1" applyFill="1" applyBorder="1">
      <alignment vertical="center"/>
    </xf>
    <xf numFmtId="0" fontId="25" fillId="8" borderId="0" xfId="0" applyFont="1" applyFill="1" applyAlignment="1">
      <alignment horizontal="left" vertical="center"/>
    </xf>
    <xf numFmtId="0" fontId="0" fillId="8" borderId="0" xfId="0" applyFill="1">
      <alignment vertical="center"/>
    </xf>
    <xf numFmtId="0" fontId="3" fillId="8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184" fontId="32" fillId="8" borderId="9" xfId="0" applyNumberFormat="1" applyFont="1" applyFill="1" applyBorder="1" applyAlignment="1">
      <alignment horizontal="center" vertical="center"/>
    </xf>
    <xf numFmtId="184" fontId="32" fillId="8" borderId="13" xfId="0" applyNumberFormat="1" applyFont="1" applyFill="1" applyBorder="1" applyAlignment="1">
      <alignment horizontal="center" vertical="center"/>
    </xf>
    <xf numFmtId="184" fontId="32" fillId="8" borderId="10" xfId="0" applyNumberFormat="1" applyFont="1" applyFill="1" applyBorder="1" applyAlignment="1">
      <alignment horizontal="center" vertical="center"/>
    </xf>
    <xf numFmtId="184" fontId="32" fillId="8" borderId="11" xfId="0" applyNumberFormat="1" applyFont="1" applyFill="1" applyBorder="1" applyAlignment="1">
      <alignment horizontal="center" vertical="center"/>
    </xf>
    <xf numFmtId="184" fontId="32" fillId="8" borderId="3" xfId="0" applyNumberFormat="1" applyFont="1" applyFill="1" applyBorder="1" applyAlignment="1">
      <alignment horizontal="center" vertical="center"/>
    </xf>
    <xf numFmtId="184" fontId="32" fillId="8" borderId="12" xfId="0" applyNumberFormat="1" applyFont="1" applyFill="1" applyBorder="1" applyAlignment="1">
      <alignment horizontal="center" vertical="center"/>
    </xf>
    <xf numFmtId="185" fontId="32" fillId="8" borderId="9" xfId="0" applyNumberFormat="1" applyFont="1" applyFill="1" applyBorder="1" applyAlignment="1">
      <alignment horizontal="center" vertical="center"/>
    </xf>
    <xf numFmtId="185" fontId="32" fillId="8" borderId="13" xfId="0" applyNumberFormat="1" applyFont="1" applyFill="1" applyBorder="1" applyAlignment="1">
      <alignment horizontal="center" vertical="center"/>
    </xf>
    <xf numFmtId="185" fontId="32" fillId="8" borderId="10" xfId="0" applyNumberFormat="1" applyFont="1" applyFill="1" applyBorder="1" applyAlignment="1">
      <alignment horizontal="center" vertical="center"/>
    </xf>
    <xf numFmtId="185" fontId="32" fillId="8" borderId="11" xfId="0" applyNumberFormat="1" applyFont="1" applyFill="1" applyBorder="1" applyAlignment="1">
      <alignment horizontal="center" vertical="center"/>
    </xf>
    <xf numFmtId="185" fontId="32" fillId="8" borderId="3" xfId="0" applyNumberFormat="1" applyFont="1" applyFill="1" applyBorder="1" applyAlignment="1">
      <alignment horizontal="center" vertical="center"/>
    </xf>
    <xf numFmtId="185" fontId="32" fillId="8" borderId="12" xfId="0" applyNumberFormat="1" applyFont="1" applyFill="1" applyBorder="1" applyAlignment="1">
      <alignment horizontal="center" vertical="center"/>
    </xf>
    <xf numFmtId="0" fontId="25" fillId="8" borderId="3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6" fillId="6" borderId="90" xfId="0" applyFont="1" applyFill="1" applyBorder="1" applyAlignment="1">
      <alignment horizontal="center" vertical="center"/>
    </xf>
    <xf numFmtId="0" fontId="6" fillId="6" borderId="91" xfId="0" applyFont="1" applyFill="1" applyBorder="1" applyAlignment="1">
      <alignment horizontal="center" vertical="center"/>
    </xf>
    <xf numFmtId="0" fontId="6" fillId="6" borderId="92" xfId="0" applyFont="1" applyFill="1" applyBorder="1" applyAlignment="1">
      <alignment horizontal="center" vertical="center"/>
    </xf>
    <xf numFmtId="0" fontId="6" fillId="6" borderId="93" xfId="0" applyFont="1" applyFill="1" applyBorder="1" applyAlignment="1">
      <alignment horizontal="center" vertical="center"/>
    </xf>
    <xf numFmtId="0" fontId="6" fillId="6" borderId="94" xfId="0" applyFont="1" applyFill="1" applyBorder="1" applyAlignment="1">
      <alignment horizontal="center" vertical="center"/>
    </xf>
    <xf numFmtId="0" fontId="6" fillId="6" borderId="95" xfId="0" applyFont="1" applyFill="1" applyBorder="1" applyAlignment="1">
      <alignment horizontal="center" vertical="center"/>
    </xf>
    <xf numFmtId="180" fontId="25" fillId="8" borderId="9" xfId="0" applyNumberFormat="1" applyFont="1" applyFill="1" applyBorder="1" applyAlignment="1" applyProtection="1">
      <alignment horizontal="right" vertical="center" shrinkToFit="1"/>
      <protection locked="0"/>
    </xf>
    <xf numFmtId="180" fontId="25" fillId="8" borderId="13" xfId="0" applyNumberFormat="1" applyFont="1" applyFill="1" applyBorder="1" applyAlignment="1" applyProtection="1">
      <alignment horizontal="right" vertical="center" shrinkToFit="1"/>
      <protection locked="0"/>
    </xf>
    <xf numFmtId="180" fontId="26" fillId="8" borderId="13" xfId="0" applyNumberFormat="1" applyFont="1" applyFill="1" applyBorder="1" applyAlignment="1" applyProtection="1">
      <alignment horizontal="right" vertical="center" shrinkToFit="1"/>
      <protection locked="0"/>
    </xf>
    <xf numFmtId="180" fontId="26" fillId="8" borderId="10" xfId="0" applyNumberFormat="1" applyFont="1" applyFill="1" applyBorder="1" applyAlignment="1" applyProtection="1">
      <alignment horizontal="right" vertical="center" shrinkToFit="1"/>
      <protection locked="0"/>
    </xf>
    <xf numFmtId="180" fontId="25" fillId="8" borderId="14" xfId="0" applyNumberFormat="1" applyFont="1" applyFill="1" applyBorder="1" applyAlignment="1" applyProtection="1">
      <alignment horizontal="right" vertical="center" shrinkToFit="1"/>
      <protection locked="0"/>
    </xf>
    <xf numFmtId="180" fontId="25" fillId="8" borderId="0" xfId="0" applyNumberFormat="1" applyFont="1" applyFill="1" applyAlignment="1" applyProtection="1">
      <alignment horizontal="right" vertical="center" shrinkToFit="1"/>
      <protection locked="0"/>
    </xf>
    <xf numFmtId="180" fontId="26" fillId="8" borderId="0" xfId="0" applyNumberFormat="1" applyFont="1" applyFill="1" applyAlignment="1" applyProtection="1">
      <alignment horizontal="right" vertical="center" shrinkToFit="1"/>
      <protection locked="0"/>
    </xf>
    <xf numFmtId="180" fontId="26" fillId="8" borderId="1" xfId="0" applyNumberFormat="1" applyFont="1" applyFill="1" applyBorder="1" applyAlignment="1" applyProtection="1">
      <alignment horizontal="right" vertical="center" shrinkToFit="1"/>
      <protection locked="0"/>
    </xf>
    <xf numFmtId="180" fontId="25" fillId="8" borderId="11" xfId="0" applyNumberFormat="1" applyFont="1" applyFill="1" applyBorder="1" applyAlignment="1" applyProtection="1">
      <alignment horizontal="right" vertical="center" shrinkToFit="1"/>
      <protection locked="0"/>
    </xf>
    <xf numFmtId="180" fontId="25" fillId="8" borderId="3" xfId="0" applyNumberFormat="1" applyFont="1" applyFill="1" applyBorder="1" applyAlignment="1" applyProtection="1">
      <alignment horizontal="right" vertical="center" shrinkToFit="1"/>
      <protection locked="0"/>
    </xf>
    <xf numFmtId="180" fontId="26" fillId="8" borderId="3" xfId="0" applyNumberFormat="1" applyFont="1" applyFill="1" applyBorder="1" applyAlignment="1" applyProtection="1">
      <alignment horizontal="right" vertical="center" shrinkToFit="1"/>
      <protection locked="0"/>
    </xf>
    <xf numFmtId="180" fontId="26" fillId="8" borderId="12" xfId="0" applyNumberFormat="1" applyFont="1" applyFill="1" applyBorder="1" applyAlignment="1" applyProtection="1">
      <alignment horizontal="right" vertical="center" shrinkToFit="1"/>
      <protection locked="0"/>
    </xf>
    <xf numFmtId="180" fontId="25" fillId="8" borderId="50" xfId="0" applyNumberFormat="1" applyFont="1" applyFill="1" applyBorder="1" applyAlignment="1" applyProtection="1">
      <alignment horizontal="right" vertical="center" shrinkToFit="1"/>
      <protection locked="0"/>
    </xf>
    <xf numFmtId="180" fontId="25" fillId="8" borderId="48" xfId="0" applyNumberFormat="1" applyFont="1" applyFill="1" applyBorder="1" applyAlignment="1" applyProtection="1">
      <alignment horizontal="right" vertical="center" shrinkToFit="1"/>
      <protection locked="0"/>
    </xf>
    <xf numFmtId="180" fontId="26" fillId="8" borderId="48" xfId="0" applyNumberFormat="1" applyFont="1" applyFill="1" applyBorder="1" applyAlignment="1" applyProtection="1">
      <alignment horizontal="right" vertical="center" shrinkToFit="1"/>
      <protection locked="0"/>
    </xf>
    <xf numFmtId="180" fontId="26" fillId="8" borderId="49" xfId="0" applyNumberFormat="1" applyFont="1" applyFill="1" applyBorder="1" applyAlignment="1" applyProtection="1">
      <alignment horizontal="right" vertical="center" shrinkToFit="1"/>
      <protection locked="0"/>
    </xf>
    <xf numFmtId="183" fontId="25" fillId="8" borderId="2" xfId="0" applyNumberFormat="1" applyFont="1" applyFill="1" applyBorder="1" applyAlignment="1" applyProtection="1">
      <alignment horizontal="right" vertical="center"/>
      <protection locked="0"/>
    </xf>
    <xf numFmtId="183" fontId="26" fillId="8" borderId="2" xfId="0" applyNumberFormat="1" applyFont="1" applyFill="1" applyBorder="1" applyAlignment="1" applyProtection="1">
      <alignment horizontal="right" vertical="center"/>
      <protection locked="0"/>
    </xf>
    <xf numFmtId="183" fontId="0" fillId="8" borderId="2" xfId="0" applyNumberFormat="1" applyFill="1" applyBorder="1" applyProtection="1">
      <alignment vertical="center"/>
      <protection locked="0"/>
    </xf>
    <xf numFmtId="183" fontId="25" fillId="8" borderId="15" xfId="0" applyNumberFormat="1" applyFont="1" applyFill="1" applyBorder="1" applyAlignment="1" applyProtection="1">
      <alignment horizontal="right" vertical="center"/>
      <protection locked="0"/>
    </xf>
    <xf numFmtId="183" fontId="26" fillId="8" borderId="15" xfId="0" applyNumberFormat="1" applyFont="1" applyFill="1" applyBorder="1" applyAlignment="1" applyProtection="1">
      <alignment horizontal="right" vertical="center"/>
      <protection locked="0"/>
    </xf>
    <xf numFmtId="183" fontId="0" fillId="8" borderId="15" xfId="0" applyNumberFormat="1" applyFill="1" applyBorder="1" applyProtection="1">
      <alignment vertical="center"/>
      <protection locked="0"/>
    </xf>
    <xf numFmtId="183" fontId="25" fillId="8" borderId="2" xfId="1" applyNumberFormat="1" applyFont="1" applyFill="1" applyBorder="1" applyAlignment="1" applyProtection="1">
      <alignment horizontal="right" vertical="center" shrinkToFit="1"/>
      <protection locked="0"/>
    </xf>
    <xf numFmtId="183" fontId="26" fillId="8" borderId="2" xfId="0" applyNumberFormat="1" applyFont="1" applyFill="1" applyBorder="1" applyAlignment="1" applyProtection="1">
      <alignment vertical="center" shrinkToFit="1"/>
      <protection locked="0"/>
    </xf>
    <xf numFmtId="183" fontId="25" fillId="8" borderId="9" xfId="0" applyNumberFormat="1" applyFont="1" applyFill="1" applyBorder="1" applyAlignment="1" applyProtection="1">
      <alignment horizontal="right" vertical="center" shrinkToFit="1"/>
      <protection locked="0"/>
    </xf>
    <xf numFmtId="183" fontId="25" fillId="8" borderId="13" xfId="0" applyNumberFormat="1" applyFont="1" applyFill="1" applyBorder="1" applyAlignment="1" applyProtection="1">
      <alignment horizontal="right" vertical="center" shrinkToFit="1"/>
      <protection locked="0"/>
    </xf>
    <xf numFmtId="183" fontId="26" fillId="8" borderId="13" xfId="0" applyNumberFormat="1" applyFont="1" applyFill="1" applyBorder="1" applyAlignment="1" applyProtection="1">
      <alignment horizontal="right" vertical="center" shrinkToFit="1"/>
      <protection locked="0"/>
    </xf>
    <xf numFmtId="0" fontId="0" fillId="8" borderId="13" xfId="0" applyFill="1" applyBorder="1" applyProtection="1">
      <alignment vertical="center"/>
      <protection locked="0"/>
    </xf>
    <xf numFmtId="0" fontId="0" fillId="8" borderId="10" xfId="0" applyFill="1" applyBorder="1" applyProtection="1">
      <alignment vertical="center"/>
      <protection locked="0"/>
    </xf>
    <xf numFmtId="183" fontId="25" fillId="8" borderId="11" xfId="0" applyNumberFormat="1" applyFont="1" applyFill="1" applyBorder="1" applyAlignment="1" applyProtection="1">
      <alignment horizontal="right" vertical="center" shrinkToFit="1"/>
      <protection locked="0"/>
    </xf>
    <xf numFmtId="183" fontId="25" fillId="8" borderId="3" xfId="0" applyNumberFormat="1" applyFont="1" applyFill="1" applyBorder="1" applyAlignment="1" applyProtection="1">
      <alignment horizontal="right" vertical="center" shrinkToFit="1"/>
      <protection locked="0"/>
    </xf>
    <xf numFmtId="183" fontId="26" fillId="8" borderId="3" xfId="0" applyNumberFormat="1" applyFont="1" applyFill="1" applyBorder="1" applyAlignment="1" applyProtection="1">
      <alignment horizontal="right" vertical="center" shrinkToFit="1"/>
      <protection locked="0"/>
    </xf>
    <xf numFmtId="0" fontId="0" fillId="8" borderId="3" xfId="0" applyFill="1" applyBorder="1" applyProtection="1">
      <alignment vertical="center"/>
      <protection locked="0"/>
    </xf>
    <xf numFmtId="0" fontId="0" fillId="8" borderId="12" xfId="0" applyFill="1" applyBorder="1" applyProtection="1">
      <alignment vertical="center"/>
      <protection locked="0"/>
    </xf>
    <xf numFmtId="183" fontId="25" fillId="8" borderId="74" xfId="0" applyNumberFormat="1" applyFont="1" applyFill="1" applyBorder="1" applyAlignment="1" applyProtection="1">
      <alignment horizontal="right" vertical="center"/>
      <protection locked="0"/>
    </xf>
    <xf numFmtId="183" fontId="26" fillId="8" borderId="74" xfId="0" applyNumberFormat="1" applyFont="1" applyFill="1" applyBorder="1" applyAlignment="1" applyProtection="1">
      <alignment horizontal="right" vertical="center"/>
      <protection locked="0"/>
    </xf>
    <xf numFmtId="183" fontId="0" fillId="8" borderId="74" xfId="0" applyNumberFormat="1" applyFill="1" applyBorder="1" applyProtection="1">
      <alignment vertical="center"/>
      <protection locked="0"/>
    </xf>
    <xf numFmtId="183" fontId="25" fillId="8" borderId="74" xfId="1" applyNumberFormat="1" applyFont="1" applyFill="1" applyBorder="1" applyAlignment="1" applyProtection="1">
      <alignment horizontal="right" vertical="center" shrinkToFit="1"/>
      <protection locked="0"/>
    </xf>
    <xf numFmtId="183" fontId="26" fillId="8" borderId="74" xfId="0" applyNumberFormat="1" applyFont="1" applyFill="1" applyBorder="1" applyAlignment="1" applyProtection="1">
      <alignment vertical="center" shrinkToFit="1"/>
      <protection locked="0"/>
    </xf>
    <xf numFmtId="183" fontId="25" fillId="8" borderId="15" xfId="1" applyNumberFormat="1" applyFont="1" applyFill="1" applyBorder="1" applyAlignment="1" applyProtection="1">
      <alignment horizontal="right" vertical="center" shrinkToFit="1"/>
      <protection locked="0"/>
    </xf>
    <xf numFmtId="183" fontId="26" fillId="8" borderId="15" xfId="0" applyNumberFormat="1" applyFont="1" applyFill="1" applyBorder="1" applyAlignment="1" applyProtection="1">
      <alignment vertical="center" shrinkToFit="1"/>
      <protection locked="0"/>
    </xf>
    <xf numFmtId="183" fontId="25" fillId="8" borderId="40" xfId="0" applyNumberFormat="1" applyFont="1" applyFill="1" applyBorder="1" applyAlignment="1" applyProtection="1">
      <alignment horizontal="right" vertical="center" shrinkToFit="1"/>
      <protection locked="0"/>
    </xf>
    <xf numFmtId="183" fontId="25" fillId="8" borderId="38" xfId="0" applyNumberFormat="1" applyFont="1" applyFill="1" applyBorder="1" applyAlignment="1" applyProtection="1">
      <alignment horizontal="right" vertical="center" shrinkToFit="1"/>
      <protection locked="0"/>
    </xf>
    <xf numFmtId="183" fontId="26" fillId="8" borderId="38" xfId="0" applyNumberFormat="1" applyFont="1" applyFill="1" applyBorder="1" applyAlignment="1" applyProtection="1">
      <alignment horizontal="right" vertical="center" shrinkToFit="1"/>
      <protection locked="0"/>
    </xf>
    <xf numFmtId="0" fontId="0" fillId="8" borderId="38" xfId="0" applyFill="1" applyBorder="1" applyProtection="1">
      <alignment vertical="center"/>
      <protection locked="0"/>
    </xf>
    <xf numFmtId="0" fontId="0" fillId="8" borderId="39" xfId="0" applyFill="1" applyBorder="1" applyProtection="1">
      <alignment vertical="center"/>
      <protection locked="0"/>
    </xf>
    <xf numFmtId="0" fontId="25" fillId="2" borderId="38" xfId="0" applyFont="1" applyFill="1" applyBorder="1" applyAlignment="1">
      <alignment horizontal="center" vertical="center"/>
    </xf>
    <xf numFmtId="0" fontId="25" fillId="2" borderId="39" xfId="0" applyFont="1" applyFill="1" applyBorder="1" applyAlignment="1">
      <alignment horizontal="center" vertical="center"/>
    </xf>
    <xf numFmtId="0" fontId="25" fillId="2" borderId="47" xfId="0" applyFont="1" applyFill="1" applyBorder="1" applyAlignment="1">
      <alignment horizontal="center" vertical="center"/>
    </xf>
    <xf numFmtId="0" fontId="25" fillId="2" borderId="48" xfId="0" applyFont="1" applyFill="1" applyBorder="1" applyAlignment="1">
      <alignment horizontal="center" vertical="center"/>
    </xf>
    <xf numFmtId="0" fontId="25" fillId="2" borderId="49" xfId="0" applyFont="1" applyFill="1" applyBorder="1" applyAlignment="1">
      <alignment horizontal="center" vertical="center"/>
    </xf>
    <xf numFmtId="180" fontId="25" fillId="8" borderId="40" xfId="0" applyNumberFormat="1" applyFont="1" applyFill="1" applyBorder="1" applyAlignment="1" applyProtection="1">
      <alignment horizontal="right" vertical="center" shrinkToFit="1"/>
      <protection locked="0"/>
    </xf>
    <xf numFmtId="180" fontId="25" fillId="8" borderId="38" xfId="0" applyNumberFormat="1" applyFont="1" applyFill="1" applyBorder="1" applyAlignment="1" applyProtection="1">
      <alignment horizontal="right" vertical="center" shrinkToFit="1"/>
      <protection locked="0"/>
    </xf>
    <xf numFmtId="180" fontId="26" fillId="8" borderId="38" xfId="0" applyNumberFormat="1" applyFont="1" applyFill="1" applyBorder="1" applyAlignment="1" applyProtection="1">
      <alignment horizontal="right" vertical="center" shrinkToFit="1"/>
      <protection locked="0"/>
    </xf>
    <xf numFmtId="0" fontId="0" fillId="8" borderId="48" xfId="0" applyFill="1" applyBorder="1" applyProtection="1">
      <alignment vertical="center"/>
      <protection locked="0"/>
    </xf>
    <xf numFmtId="0" fontId="0" fillId="8" borderId="49" xfId="0" applyFill="1" applyBorder="1" applyProtection="1">
      <alignment vertical="center"/>
      <protection locked="0"/>
    </xf>
    <xf numFmtId="183" fontId="25" fillId="8" borderId="64" xfId="0" applyNumberFormat="1" applyFont="1" applyFill="1" applyBorder="1" applyAlignment="1" applyProtection="1">
      <alignment horizontal="right" vertical="center"/>
      <protection locked="0"/>
    </xf>
    <xf numFmtId="183" fontId="26" fillId="8" borderId="64" xfId="0" applyNumberFormat="1" applyFont="1" applyFill="1" applyBorder="1" applyAlignment="1" applyProtection="1">
      <alignment horizontal="right" vertical="center"/>
      <protection locked="0"/>
    </xf>
    <xf numFmtId="183" fontId="0" fillId="8" borderId="64" xfId="0" applyNumberFormat="1" applyFill="1" applyBorder="1" applyProtection="1">
      <alignment vertical="center"/>
      <protection locked="0"/>
    </xf>
    <xf numFmtId="180" fontId="25" fillId="8" borderId="40" xfId="0" applyNumberFormat="1" applyFont="1" applyFill="1" applyBorder="1" applyAlignment="1">
      <alignment horizontal="right" vertical="center" shrinkToFit="1"/>
    </xf>
    <xf numFmtId="180" fontId="25" fillId="8" borderId="38" xfId="0" applyNumberFormat="1" applyFont="1" applyFill="1" applyBorder="1" applyAlignment="1">
      <alignment horizontal="right" vertical="center" shrinkToFit="1"/>
    </xf>
    <xf numFmtId="180" fontId="26" fillId="8" borderId="38" xfId="0" applyNumberFormat="1" applyFont="1" applyFill="1" applyBorder="1" applyAlignment="1">
      <alignment horizontal="right" vertical="center" shrinkToFit="1"/>
    </xf>
    <xf numFmtId="0" fontId="0" fillId="8" borderId="38" xfId="0" applyFill="1" applyBorder="1">
      <alignment vertical="center"/>
    </xf>
    <xf numFmtId="0" fontId="0" fillId="8" borderId="39" xfId="0" applyFill="1" applyBorder="1">
      <alignment vertical="center"/>
    </xf>
    <xf numFmtId="180" fontId="25" fillId="8" borderId="50" xfId="0" applyNumberFormat="1" applyFont="1" applyFill="1" applyBorder="1" applyAlignment="1">
      <alignment horizontal="right" vertical="center" shrinkToFit="1"/>
    </xf>
    <xf numFmtId="180" fontId="25" fillId="8" borderId="48" xfId="0" applyNumberFormat="1" applyFont="1" applyFill="1" applyBorder="1" applyAlignment="1">
      <alignment horizontal="right" vertical="center" shrinkToFit="1"/>
    </xf>
    <xf numFmtId="180" fontId="26" fillId="8" borderId="48" xfId="0" applyNumberFormat="1" applyFont="1" applyFill="1" applyBorder="1" applyAlignment="1">
      <alignment horizontal="right" vertical="center" shrinkToFit="1"/>
    </xf>
    <xf numFmtId="0" fontId="0" fillId="8" borderId="48" xfId="0" applyFill="1" applyBorder="1">
      <alignment vertical="center"/>
    </xf>
    <xf numFmtId="0" fontId="0" fillId="8" borderId="49" xfId="0" applyFill="1" applyBorder="1">
      <alignment vertical="center"/>
    </xf>
    <xf numFmtId="183" fontId="0" fillId="8" borderId="2" xfId="0" applyNumberFormat="1" applyFill="1" applyBorder="1">
      <alignment vertical="center"/>
    </xf>
    <xf numFmtId="183" fontId="0" fillId="8" borderId="64" xfId="0" applyNumberFormat="1" applyFill="1" applyBorder="1">
      <alignment vertical="center"/>
    </xf>
    <xf numFmtId="183" fontId="25" fillId="0" borderId="2" xfId="1" applyNumberFormat="1" applyFont="1" applyFill="1" applyBorder="1" applyAlignment="1" applyProtection="1">
      <alignment horizontal="right" vertical="center" shrinkToFit="1"/>
      <protection locked="0"/>
    </xf>
    <xf numFmtId="183" fontId="26" fillId="0" borderId="2" xfId="0" applyNumberFormat="1" applyFont="1" applyBorder="1" applyAlignment="1" applyProtection="1">
      <alignment vertical="center" shrinkToFit="1"/>
      <protection locked="0"/>
    </xf>
    <xf numFmtId="183" fontId="25" fillId="0" borderId="64" xfId="1" applyNumberFormat="1" applyFont="1" applyFill="1" applyBorder="1" applyAlignment="1" applyProtection="1">
      <alignment horizontal="right" vertical="center" shrinkToFit="1"/>
      <protection locked="0"/>
    </xf>
    <xf numFmtId="183" fontId="26" fillId="0" borderId="64" xfId="0" applyNumberFormat="1" applyFont="1" applyBorder="1" applyAlignment="1" applyProtection="1">
      <alignment vertical="center" shrinkToFit="1"/>
      <protection locked="0"/>
    </xf>
    <xf numFmtId="183" fontId="25" fillId="8" borderId="9" xfId="0" applyNumberFormat="1" applyFont="1" applyFill="1" applyBorder="1" applyAlignment="1">
      <alignment horizontal="right" vertical="center" shrinkToFit="1"/>
    </xf>
    <xf numFmtId="183" fontId="25" fillId="8" borderId="13" xfId="0" applyNumberFormat="1" applyFont="1" applyFill="1" applyBorder="1" applyAlignment="1">
      <alignment horizontal="right" vertical="center" shrinkToFit="1"/>
    </xf>
    <xf numFmtId="183" fontId="26" fillId="8" borderId="13" xfId="0" applyNumberFormat="1" applyFont="1" applyFill="1" applyBorder="1" applyAlignment="1">
      <alignment horizontal="right" vertical="center" shrinkToFit="1"/>
    </xf>
    <xf numFmtId="0" fontId="0" fillId="8" borderId="13" xfId="0" applyFill="1" applyBorder="1">
      <alignment vertical="center"/>
    </xf>
    <xf numFmtId="0" fontId="0" fillId="8" borderId="10" xfId="0" applyFill="1" applyBorder="1">
      <alignment vertical="center"/>
    </xf>
    <xf numFmtId="183" fontId="25" fillId="8" borderId="50" xfId="0" applyNumberFormat="1" applyFont="1" applyFill="1" applyBorder="1" applyAlignment="1">
      <alignment horizontal="right" vertical="center" shrinkToFit="1"/>
    </xf>
    <xf numFmtId="183" fontId="25" fillId="8" borderId="48" xfId="0" applyNumberFormat="1" applyFont="1" applyFill="1" applyBorder="1" applyAlignment="1">
      <alignment horizontal="right" vertical="center" shrinkToFit="1"/>
    </xf>
    <xf numFmtId="183" fontId="26" fillId="8" borderId="48" xfId="0" applyNumberFormat="1" applyFont="1" applyFill="1" applyBorder="1" applyAlignment="1">
      <alignment horizontal="right" vertical="center" shrinkToFit="1"/>
    </xf>
    <xf numFmtId="183" fontId="25" fillId="8" borderId="11" xfId="0" applyNumberFormat="1" applyFont="1" applyFill="1" applyBorder="1" applyAlignment="1">
      <alignment horizontal="right" vertical="center" shrinkToFit="1"/>
    </xf>
    <xf numFmtId="183" fontId="25" fillId="8" borderId="3" xfId="0" applyNumberFormat="1" applyFont="1" applyFill="1" applyBorder="1" applyAlignment="1">
      <alignment horizontal="right" vertical="center" shrinkToFit="1"/>
    </xf>
    <xf numFmtId="183" fontId="26" fillId="8" borderId="3" xfId="0" applyNumberFormat="1" applyFont="1" applyFill="1" applyBorder="1" applyAlignment="1">
      <alignment horizontal="right" vertical="center" shrinkToFit="1"/>
    </xf>
    <xf numFmtId="0" fontId="0" fillId="8" borderId="3" xfId="0" applyFill="1" applyBorder="1">
      <alignment vertical="center"/>
    </xf>
    <xf numFmtId="0" fontId="0" fillId="8" borderId="12" xfId="0" applyFill="1" applyBorder="1">
      <alignment vertical="center"/>
    </xf>
    <xf numFmtId="183" fontId="0" fillId="8" borderId="15" xfId="0" applyNumberFormat="1" applyFill="1" applyBorder="1">
      <alignment vertical="center"/>
    </xf>
    <xf numFmtId="183" fontId="0" fillId="8" borderId="74" xfId="0" applyNumberFormat="1" applyFill="1" applyBorder="1">
      <alignment vertical="center"/>
    </xf>
    <xf numFmtId="183" fontId="25" fillId="8" borderId="40" xfId="0" applyNumberFormat="1" applyFont="1" applyFill="1" applyBorder="1" applyAlignment="1">
      <alignment horizontal="right" vertical="center" shrinkToFit="1"/>
    </xf>
    <xf numFmtId="183" fontId="25" fillId="8" borderId="38" xfId="0" applyNumberFormat="1" applyFont="1" applyFill="1" applyBorder="1" applyAlignment="1">
      <alignment horizontal="right" vertical="center" shrinkToFit="1"/>
    </xf>
    <xf numFmtId="183" fontId="26" fillId="8" borderId="38" xfId="0" applyNumberFormat="1" applyFont="1" applyFill="1" applyBorder="1" applyAlignment="1">
      <alignment horizontal="right" vertical="center" shrinkToFit="1"/>
    </xf>
    <xf numFmtId="180" fontId="25" fillId="8" borderId="9" xfId="0" applyNumberFormat="1" applyFont="1" applyFill="1" applyBorder="1" applyAlignment="1">
      <alignment horizontal="right" vertical="center" shrinkToFit="1"/>
    </xf>
    <xf numFmtId="180" fontId="25" fillId="8" borderId="13" xfId="0" applyNumberFormat="1" applyFont="1" applyFill="1" applyBorder="1" applyAlignment="1">
      <alignment horizontal="right" vertical="center" shrinkToFit="1"/>
    </xf>
    <xf numFmtId="180" fontId="26" fillId="8" borderId="13" xfId="0" applyNumberFormat="1" applyFont="1" applyFill="1" applyBorder="1" applyAlignment="1">
      <alignment horizontal="right" vertical="center" shrinkToFit="1"/>
    </xf>
    <xf numFmtId="180" fontId="26" fillId="8" borderId="10" xfId="0" applyNumberFormat="1" applyFont="1" applyFill="1" applyBorder="1" applyAlignment="1">
      <alignment horizontal="right" vertical="center" shrinkToFit="1"/>
    </xf>
    <xf numFmtId="180" fontId="25" fillId="8" borderId="14" xfId="0" applyNumberFormat="1" applyFont="1" applyFill="1" applyBorder="1" applyAlignment="1">
      <alignment horizontal="right" vertical="center" shrinkToFit="1"/>
    </xf>
    <xf numFmtId="180" fontId="25" fillId="8" borderId="0" xfId="0" applyNumberFormat="1" applyFont="1" applyFill="1" applyAlignment="1">
      <alignment horizontal="right" vertical="center" shrinkToFit="1"/>
    </xf>
    <xf numFmtId="180" fontId="26" fillId="8" borderId="0" xfId="0" applyNumberFormat="1" applyFont="1" applyFill="1" applyAlignment="1">
      <alignment horizontal="right" vertical="center" shrinkToFit="1"/>
    </xf>
    <xf numFmtId="180" fontId="26" fillId="8" borderId="1" xfId="0" applyNumberFormat="1" applyFont="1" applyFill="1" applyBorder="1" applyAlignment="1">
      <alignment horizontal="right" vertical="center" shrinkToFit="1"/>
    </xf>
    <xf numFmtId="180" fontId="26" fillId="8" borderId="49" xfId="0" applyNumberFormat="1" applyFont="1" applyFill="1" applyBorder="1" applyAlignment="1">
      <alignment horizontal="right" vertical="center" shrinkToFit="1"/>
    </xf>
    <xf numFmtId="180" fontId="25" fillId="8" borderId="11" xfId="0" applyNumberFormat="1" applyFont="1" applyFill="1" applyBorder="1" applyAlignment="1">
      <alignment horizontal="right" vertical="center" shrinkToFit="1"/>
    </xf>
    <xf numFmtId="180" fontId="25" fillId="8" borderId="3" xfId="0" applyNumberFormat="1" applyFont="1" applyFill="1" applyBorder="1" applyAlignment="1">
      <alignment horizontal="right" vertical="center" shrinkToFit="1"/>
    </xf>
    <xf numFmtId="180" fontId="26" fillId="8" borderId="3" xfId="0" applyNumberFormat="1" applyFont="1" applyFill="1" applyBorder="1" applyAlignment="1">
      <alignment horizontal="right" vertical="center" shrinkToFit="1"/>
    </xf>
    <xf numFmtId="180" fontId="26" fillId="8" borderId="12" xfId="0" applyNumberFormat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279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0</xdr:rowOff>
    </xdr:from>
    <xdr:to>
      <xdr:col>76</xdr:col>
      <xdr:colOff>76200</xdr:colOff>
      <xdr:row>76</xdr:row>
      <xdr:rowOff>44303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79BD0BD-CBC8-4C15-90A1-05FDC381CE5B}"/>
            </a:ext>
          </a:extLst>
        </xdr:cNvPr>
        <xdr:cNvSpPr/>
      </xdr:nvSpPr>
      <xdr:spPr>
        <a:xfrm>
          <a:off x="178981" y="0"/>
          <a:ext cx="9156405" cy="10986977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77</xdr:row>
      <xdr:rowOff>5096</xdr:rowOff>
    </xdr:from>
    <xdr:to>
      <xdr:col>76</xdr:col>
      <xdr:colOff>76200</xdr:colOff>
      <xdr:row>89</xdr:row>
      <xdr:rowOff>110979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9F98BED-F07C-4D45-8D54-6EFFE65FD089}"/>
            </a:ext>
          </a:extLst>
        </xdr:cNvPr>
        <xdr:cNvSpPr/>
      </xdr:nvSpPr>
      <xdr:spPr>
        <a:xfrm>
          <a:off x="178981" y="11091753"/>
          <a:ext cx="9156405" cy="1833674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66675</xdr:colOff>
      <xdr:row>86</xdr:row>
      <xdr:rowOff>57150</xdr:rowOff>
    </xdr:from>
    <xdr:to>
      <xdr:col>48</xdr:col>
      <xdr:colOff>95251</xdr:colOff>
      <xdr:row>96</xdr:row>
      <xdr:rowOff>9525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19467E1-FF11-4F49-90E4-51352EE90F53}"/>
            </a:ext>
          </a:extLst>
        </xdr:cNvPr>
        <xdr:cNvSpPr txBox="1"/>
      </xdr:nvSpPr>
      <xdr:spPr>
        <a:xfrm>
          <a:off x="3286125" y="12344400"/>
          <a:ext cx="2752726" cy="1209675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chemeClr val="tx2"/>
              </a:solidFill>
            </a:rPr>
            <a:t>入力できない項目</a:t>
          </a:r>
          <a:endParaRPr kumimoji="1" lang="en-US" altLang="ja-JP" sz="1400">
            <a:solidFill>
              <a:schemeClr val="tx2"/>
            </a:solidFill>
          </a:endParaRPr>
        </a:p>
        <a:p>
          <a:pPr algn="ctr"/>
          <a:r>
            <a:rPr kumimoji="1" lang="ja-JP" altLang="en-US" sz="1100">
              <a:solidFill>
                <a:schemeClr val="tx2"/>
              </a:solidFill>
            </a:rPr>
            <a:t>（</a:t>
          </a:r>
          <a:r>
            <a:rPr kumimoji="1" lang="ja-JP" altLang="en-US" sz="1100" baseline="0">
              <a:solidFill>
                <a:schemeClr val="tx2"/>
              </a:solidFill>
            </a:rPr>
            <a:t> </a:t>
          </a:r>
          <a:r>
            <a:rPr kumimoji="1" lang="en-US" altLang="ja-JP" sz="1100" baseline="0">
              <a:solidFill>
                <a:schemeClr val="tx2"/>
              </a:solidFill>
            </a:rPr>
            <a:t>『</a:t>
          </a:r>
          <a:r>
            <a:rPr kumimoji="1" lang="ja-JP" altLang="en-US" sz="1100">
              <a:solidFill>
                <a:schemeClr val="tx2"/>
              </a:solidFill>
            </a:rPr>
            <a:t>税率ごとに区分した取引</a:t>
          </a:r>
          <a:r>
            <a:rPr kumimoji="1" lang="en-US" altLang="ja-JP" sz="1100">
              <a:solidFill>
                <a:schemeClr val="tx2"/>
              </a:solidFill>
            </a:rPr>
            <a:t>』</a:t>
          </a:r>
          <a:r>
            <a:rPr kumimoji="1" lang="ja-JP" altLang="en-US" sz="1100" baseline="0">
              <a:solidFill>
                <a:schemeClr val="tx2"/>
              </a:solidFill>
            </a:rPr>
            <a:t> </a:t>
          </a:r>
          <a:r>
            <a:rPr kumimoji="1" lang="ja-JP" altLang="en-US" sz="1100">
              <a:solidFill>
                <a:schemeClr val="tx2"/>
              </a:solidFill>
            </a:rPr>
            <a:t>に</a:t>
          </a:r>
          <a:endParaRPr kumimoji="1" lang="en-US" altLang="ja-JP" sz="1100">
            <a:solidFill>
              <a:schemeClr val="tx2"/>
            </a:solidFill>
          </a:endParaRPr>
        </a:p>
        <a:p>
          <a:pPr algn="ctr"/>
          <a:r>
            <a:rPr kumimoji="1" lang="ja-JP" altLang="en-US" sz="1100">
              <a:solidFill>
                <a:schemeClr val="tx2"/>
              </a:solidFill>
            </a:rPr>
            <a:t>分けられた金額を自動計算）</a:t>
          </a:r>
          <a:endParaRPr kumimoji="1" lang="en-US" altLang="ja-JP" sz="1100">
            <a:solidFill>
              <a:schemeClr val="tx2"/>
            </a:solidFill>
          </a:endParaRPr>
        </a:p>
      </xdr:txBody>
    </xdr:sp>
    <xdr:clientData/>
  </xdr:twoCellAnchor>
  <xdr:twoCellAnchor>
    <xdr:from>
      <xdr:col>32</xdr:col>
      <xdr:colOff>0</xdr:colOff>
      <xdr:row>32</xdr:row>
      <xdr:rowOff>77529</xdr:rowOff>
    </xdr:from>
    <xdr:to>
      <xdr:col>49</xdr:col>
      <xdr:colOff>56467</xdr:colOff>
      <xdr:row>37</xdr:row>
      <xdr:rowOff>63216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5203C13-CEDD-40EC-BF1B-BF33E32F7AEE}"/>
            </a:ext>
          </a:extLst>
        </xdr:cNvPr>
        <xdr:cNvSpPr txBox="1"/>
      </xdr:nvSpPr>
      <xdr:spPr>
        <a:xfrm>
          <a:off x="3898605" y="4684971"/>
          <a:ext cx="2127600" cy="705600"/>
        </a:xfrm>
        <a:prstGeom prst="rect">
          <a:avLst/>
        </a:prstGeom>
        <a:solidFill>
          <a:srgbClr val="FFFFCC"/>
        </a:solidFill>
        <a:ln>
          <a:solidFill>
            <a:srgbClr val="FFC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黄色のセル部分を入力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0</xdr:rowOff>
    </xdr:from>
    <xdr:to>
      <xdr:col>76</xdr:col>
      <xdr:colOff>76200</xdr:colOff>
      <xdr:row>90</xdr:row>
      <xdr:rowOff>33227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9A8EF01-1F03-4047-BC54-67543AC80A8D}"/>
            </a:ext>
          </a:extLst>
        </xdr:cNvPr>
        <xdr:cNvSpPr/>
      </xdr:nvSpPr>
      <xdr:spPr>
        <a:xfrm>
          <a:off x="178981" y="0"/>
          <a:ext cx="9156405" cy="12991657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77528</xdr:colOff>
      <xdr:row>32</xdr:row>
      <xdr:rowOff>88605</xdr:rowOff>
    </xdr:from>
    <xdr:to>
      <xdr:col>50</xdr:col>
      <xdr:colOff>12163</xdr:colOff>
      <xdr:row>37</xdr:row>
      <xdr:rowOff>74292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9BF207E-2B43-46E4-A44C-909B09A49AAB}"/>
            </a:ext>
          </a:extLst>
        </xdr:cNvPr>
        <xdr:cNvSpPr txBox="1"/>
      </xdr:nvSpPr>
      <xdr:spPr>
        <a:xfrm>
          <a:off x="3976133" y="4696047"/>
          <a:ext cx="2127600" cy="705600"/>
        </a:xfrm>
        <a:prstGeom prst="rect">
          <a:avLst/>
        </a:prstGeom>
        <a:solidFill>
          <a:srgbClr val="FFFFCC"/>
        </a:solidFill>
        <a:ln>
          <a:solidFill>
            <a:srgbClr val="FFC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黄色のセル部分を入力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586E6-E50C-4090-8898-E71A3B04544B}">
  <sheetPr>
    <tabColor rgb="FFFFFF00"/>
  </sheetPr>
  <dimension ref="A1:FZ102"/>
  <sheetViews>
    <sheetView showGridLines="0" showZeros="0" tabSelected="1" view="pageBreakPreview" zoomScale="85" zoomScaleNormal="85" zoomScaleSheetLayoutView="85" workbookViewId="0">
      <selection activeCell="AQ22" sqref="AQ22:BH23"/>
    </sheetView>
  </sheetViews>
  <sheetFormatPr defaultColWidth="1.625" defaultRowHeight="11.25" customHeight="1"/>
  <cols>
    <col min="1" max="62" width="1.625" style="1"/>
    <col min="63" max="63" width="1.625" style="1" customWidth="1"/>
    <col min="64" max="95" width="1.625" style="1"/>
    <col min="96" max="96" width="1.625" style="1" customWidth="1"/>
    <col min="97" max="160" width="1.625" style="1"/>
    <col min="161" max="180" width="1.625" style="1" customWidth="1"/>
    <col min="181" max="16384" width="1.625" style="1"/>
  </cols>
  <sheetData>
    <row r="1" spans="1:182" ht="11.2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31"/>
      <c r="CC1" s="9"/>
      <c r="CD1" s="34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3"/>
      <c r="FB1" s="4"/>
      <c r="FE1" s="456" t="s">
        <v>37</v>
      </c>
      <c r="FF1" s="457"/>
      <c r="FG1" s="457"/>
      <c r="FH1" s="457"/>
      <c r="FI1" s="457"/>
      <c r="FJ1" s="457"/>
      <c r="FK1" s="457"/>
      <c r="FL1" s="457"/>
      <c r="FM1" s="457"/>
      <c r="FN1" s="457"/>
      <c r="FO1" s="457"/>
      <c r="FP1" s="457"/>
      <c r="FQ1" s="457"/>
      <c r="FR1" s="457"/>
      <c r="FS1" s="457"/>
      <c r="FT1" s="457"/>
      <c r="FU1" s="457"/>
      <c r="FV1" s="457"/>
      <c r="FW1" s="457"/>
      <c r="FX1" s="457"/>
      <c r="FY1" s="457"/>
      <c r="FZ1" s="457"/>
    </row>
    <row r="2" spans="1:182" ht="11.2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299"/>
      <c r="BR2" s="299"/>
      <c r="BS2" s="299"/>
      <c r="BT2" s="299"/>
      <c r="BU2" s="299"/>
      <c r="BV2" s="299"/>
      <c r="BW2" s="299"/>
      <c r="BX2" s="9"/>
      <c r="BY2" s="9"/>
      <c r="BZ2" s="9"/>
      <c r="CA2" s="9"/>
      <c r="CB2" s="31"/>
      <c r="CC2" s="9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3"/>
      <c r="FB2" s="4"/>
      <c r="FE2" s="457"/>
      <c r="FF2" s="457"/>
      <c r="FG2" s="457"/>
      <c r="FH2" s="457"/>
      <c r="FI2" s="457"/>
      <c r="FJ2" s="457"/>
      <c r="FK2" s="457"/>
      <c r="FL2" s="457"/>
      <c r="FM2" s="457"/>
      <c r="FN2" s="457"/>
      <c r="FO2" s="457"/>
      <c r="FP2" s="457"/>
      <c r="FQ2" s="457"/>
      <c r="FR2" s="457"/>
      <c r="FS2" s="457"/>
      <c r="FT2" s="457"/>
      <c r="FU2" s="457"/>
      <c r="FV2" s="457"/>
      <c r="FW2" s="457"/>
      <c r="FX2" s="457"/>
      <c r="FY2" s="457"/>
      <c r="FZ2" s="457"/>
    </row>
    <row r="3" spans="1:182" ht="11.2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458" t="s">
        <v>17</v>
      </c>
      <c r="AE3" s="458"/>
      <c r="AF3" s="458"/>
      <c r="AG3" s="458"/>
      <c r="AH3" s="458"/>
      <c r="AI3" s="458"/>
      <c r="AJ3" s="458"/>
      <c r="AK3" s="458"/>
      <c r="AL3" s="458"/>
      <c r="AM3" s="458"/>
      <c r="AN3" s="458"/>
      <c r="AO3" s="458"/>
      <c r="AP3" s="458"/>
      <c r="AQ3" s="458"/>
      <c r="AR3" s="458"/>
      <c r="AS3" s="458"/>
      <c r="AT3" s="458"/>
      <c r="AU3" s="458"/>
      <c r="AV3" s="458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299"/>
      <c r="BR3" s="299"/>
      <c r="BS3" s="299"/>
      <c r="BT3" s="299"/>
      <c r="BU3" s="299"/>
      <c r="BV3" s="299"/>
      <c r="BW3" s="299"/>
      <c r="BX3" s="9"/>
      <c r="BY3" s="9"/>
      <c r="BZ3" s="9"/>
      <c r="CA3" s="9"/>
      <c r="CB3" s="31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3"/>
      <c r="FB3" s="4"/>
    </row>
    <row r="4" spans="1:182" ht="11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458"/>
      <c r="AE4" s="458"/>
      <c r="AF4" s="458"/>
      <c r="AG4" s="458"/>
      <c r="AH4" s="458"/>
      <c r="AI4" s="458"/>
      <c r="AJ4" s="458"/>
      <c r="AK4" s="458"/>
      <c r="AL4" s="458"/>
      <c r="AM4" s="458"/>
      <c r="AN4" s="458"/>
      <c r="AO4" s="458"/>
      <c r="AP4" s="458"/>
      <c r="AQ4" s="458"/>
      <c r="AR4" s="458"/>
      <c r="AS4" s="458"/>
      <c r="AT4" s="458"/>
      <c r="AU4" s="458"/>
      <c r="AV4" s="458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31"/>
      <c r="CC4" s="9"/>
      <c r="CD4" s="44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3"/>
      <c r="FB4" s="4"/>
      <c r="FE4" s="1" t="s">
        <v>38</v>
      </c>
      <c r="FW4" s="7"/>
      <c r="FX4" s="7"/>
      <c r="FY4" s="7"/>
    </row>
    <row r="5" spans="1:182" ht="11.25" customHeight="1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459"/>
      <c r="AE5" s="459"/>
      <c r="AF5" s="459"/>
      <c r="AG5" s="459"/>
      <c r="AH5" s="459"/>
      <c r="AI5" s="459"/>
      <c r="AJ5" s="459"/>
      <c r="AK5" s="459"/>
      <c r="AL5" s="459"/>
      <c r="AM5" s="459"/>
      <c r="AN5" s="459"/>
      <c r="AO5" s="459"/>
      <c r="AP5" s="459"/>
      <c r="AQ5" s="459"/>
      <c r="AR5" s="459"/>
      <c r="AS5" s="459"/>
      <c r="AT5" s="459"/>
      <c r="AU5" s="459"/>
      <c r="AV5" s="45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31"/>
      <c r="CC5" s="9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3"/>
      <c r="FB5" s="4"/>
      <c r="FW5" s="7"/>
      <c r="FX5" s="7"/>
      <c r="FY5" s="7"/>
    </row>
    <row r="6" spans="1:182" ht="11.25" customHeight="1" thickTop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299" t="s">
        <v>3</v>
      </c>
      <c r="AE6" s="299"/>
      <c r="AF6" s="460"/>
      <c r="AG6" s="460"/>
      <c r="AH6" s="460"/>
      <c r="AI6" s="460"/>
      <c r="AJ6" s="460"/>
      <c r="AK6" s="460"/>
      <c r="AL6" s="460"/>
      <c r="AM6" s="460"/>
      <c r="AN6" s="460"/>
      <c r="AO6" s="460"/>
      <c r="AP6" s="460"/>
      <c r="AQ6" s="460"/>
      <c r="AR6" s="460"/>
      <c r="AS6" s="460"/>
      <c r="AT6" s="460"/>
      <c r="AU6" s="299"/>
      <c r="AV6" s="299"/>
      <c r="AW6" s="9"/>
      <c r="AX6" s="9"/>
      <c r="AY6" s="9"/>
      <c r="AZ6" s="9"/>
      <c r="BA6" s="9"/>
      <c r="BB6" s="9"/>
      <c r="BC6" s="9"/>
      <c r="BD6" s="9"/>
      <c r="BE6" s="412" t="s">
        <v>76</v>
      </c>
      <c r="BF6" s="412"/>
      <c r="BG6" s="412"/>
      <c r="BH6" s="412"/>
      <c r="BI6" s="190"/>
      <c r="BJ6" s="190"/>
      <c r="BK6" s="412" t="s">
        <v>77</v>
      </c>
      <c r="BL6" s="412"/>
      <c r="BM6" s="412"/>
      <c r="BN6" s="190"/>
      <c r="BO6" s="190"/>
      <c r="BP6" s="487" t="s">
        <v>78</v>
      </c>
      <c r="BQ6" s="487"/>
      <c r="BR6" s="487"/>
      <c r="BS6" s="190"/>
      <c r="BT6" s="190"/>
      <c r="BU6" s="487" t="s">
        <v>79</v>
      </c>
      <c r="BV6" s="487"/>
      <c r="BW6" s="487"/>
      <c r="BX6" s="9"/>
      <c r="BY6" s="9"/>
      <c r="BZ6" s="9"/>
      <c r="CA6" s="9"/>
      <c r="CB6" s="31"/>
      <c r="CC6" s="9"/>
      <c r="CD6" s="44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3"/>
      <c r="FB6" s="4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</row>
    <row r="7" spans="1:182" ht="11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299"/>
      <c r="AE7" s="299"/>
      <c r="AF7" s="299"/>
      <c r="AG7" s="299"/>
      <c r="AH7" s="299"/>
      <c r="AI7" s="299"/>
      <c r="AJ7" s="299"/>
      <c r="AK7" s="299"/>
      <c r="AL7" s="299"/>
      <c r="AM7" s="299"/>
      <c r="AN7" s="299"/>
      <c r="AO7" s="299"/>
      <c r="AP7" s="299"/>
      <c r="AQ7" s="299"/>
      <c r="AR7" s="299"/>
      <c r="AS7" s="299"/>
      <c r="AT7" s="299"/>
      <c r="AU7" s="299"/>
      <c r="AV7" s="299"/>
      <c r="AW7" s="9"/>
      <c r="AX7" s="9"/>
      <c r="AY7" s="9"/>
      <c r="AZ7" s="9"/>
      <c r="BA7" s="9"/>
      <c r="BB7" s="9"/>
      <c r="BC7" s="9"/>
      <c r="BD7" s="9"/>
      <c r="BE7" s="412"/>
      <c r="BF7" s="412"/>
      <c r="BG7" s="412"/>
      <c r="BH7" s="412"/>
      <c r="BI7" s="190"/>
      <c r="BJ7" s="190"/>
      <c r="BK7" s="412"/>
      <c r="BL7" s="412"/>
      <c r="BM7" s="412"/>
      <c r="BN7" s="190"/>
      <c r="BO7" s="190"/>
      <c r="BP7" s="487"/>
      <c r="BQ7" s="487"/>
      <c r="BR7" s="487"/>
      <c r="BS7" s="190"/>
      <c r="BT7" s="190"/>
      <c r="BU7" s="487"/>
      <c r="BV7" s="487"/>
      <c r="BW7" s="487"/>
      <c r="BX7" s="9"/>
      <c r="BY7" s="9"/>
      <c r="BZ7" s="9"/>
      <c r="CA7" s="9"/>
      <c r="CB7" s="31"/>
      <c r="CC7" s="9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3"/>
      <c r="FB7" s="4"/>
      <c r="FQ7" s="7"/>
      <c r="FR7" s="7"/>
      <c r="FS7" s="7"/>
      <c r="FT7" s="7"/>
      <c r="FU7" s="7"/>
      <c r="FV7" s="7"/>
      <c r="FW7" s="7"/>
      <c r="FX7" s="7"/>
      <c r="FY7" s="7"/>
    </row>
    <row r="8" spans="1:182" ht="11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31"/>
      <c r="CC8" s="9"/>
      <c r="CD8" s="44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3"/>
      <c r="FB8" s="4"/>
      <c r="FE8" s="461" t="s">
        <v>11</v>
      </c>
      <c r="FF8" s="453"/>
      <c r="FG8" s="453"/>
      <c r="FH8" s="453"/>
      <c r="FI8" s="453"/>
      <c r="FJ8" s="453"/>
      <c r="FK8" s="453"/>
      <c r="FL8" s="462"/>
      <c r="FM8" s="466" t="e">
        <f>IF(#REF!="","",#REF!)</f>
        <v>#REF!</v>
      </c>
      <c r="FN8" s="467"/>
      <c r="FO8" s="467"/>
      <c r="FP8" s="467"/>
      <c r="FQ8" s="467"/>
      <c r="FR8" s="467"/>
      <c r="FS8" s="468"/>
      <c r="FT8" s="51" t="s">
        <v>14</v>
      </c>
      <c r="FU8" s="469" t="e">
        <f>IF(#REF!="","",#REF!)</f>
        <v>#REF!</v>
      </c>
      <c r="FV8" s="470"/>
      <c r="FW8" s="8"/>
      <c r="FX8" s="7"/>
      <c r="FY8" s="7"/>
    </row>
    <row r="9" spans="1:182" ht="11.25" customHeight="1">
      <c r="A9" s="9"/>
      <c r="B9" s="9"/>
      <c r="C9" s="9"/>
      <c r="D9" s="471" t="s">
        <v>18</v>
      </c>
      <c r="E9" s="472"/>
      <c r="F9" s="472"/>
      <c r="G9" s="472"/>
      <c r="H9" s="472"/>
      <c r="I9" s="472"/>
      <c r="J9" s="472"/>
      <c r="K9" s="472"/>
      <c r="L9" s="472"/>
      <c r="M9" s="472"/>
      <c r="N9" s="472"/>
      <c r="O9" s="472"/>
      <c r="P9" s="472"/>
      <c r="Q9" s="472"/>
      <c r="R9" s="472"/>
      <c r="S9" s="472"/>
      <c r="T9" s="472"/>
      <c r="U9" s="472"/>
      <c r="V9" s="472"/>
      <c r="W9" s="472"/>
      <c r="X9" s="472"/>
      <c r="Y9" s="472"/>
      <c r="Z9" s="472"/>
      <c r="AA9" s="472"/>
      <c r="AB9" s="472"/>
      <c r="AC9" s="472"/>
      <c r="AD9" s="472"/>
      <c r="AE9" s="472"/>
      <c r="AF9" s="472"/>
      <c r="AG9" s="472"/>
      <c r="AH9" s="472"/>
      <c r="AI9" s="10"/>
      <c r="AJ9" s="10"/>
      <c r="AK9" s="10"/>
      <c r="AL9" s="10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31"/>
      <c r="CC9" s="9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3"/>
      <c r="FB9" s="4"/>
      <c r="FE9" s="463"/>
      <c r="FF9" s="464"/>
      <c r="FG9" s="464"/>
      <c r="FH9" s="464"/>
      <c r="FI9" s="464"/>
      <c r="FJ9" s="464"/>
      <c r="FK9" s="464"/>
      <c r="FL9" s="465"/>
      <c r="FM9" s="41" t="e">
        <f>IF(LEN(FM8)&gt;=7,MID(FM8,LEN(FM8)-6,1),"")</f>
        <v>#REF!</v>
      </c>
      <c r="FN9" s="41" t="e">
        <f>IF(LEN(FM8)&gt;=6,MID(FM8,LEN(FM8)-5,1),"")</f>
        <v>#REF!</v>
      </c>
      <c r="FO9" s="41" t="e">
        <f>IF(LEN(FM8)&gt;=5,MID(FM8,LEN(FM8)-4,1),"")</f>
        <v>#REF!</v>
      </c>
      <c r="FP9" s="41" t="e">
        <f>IF(LEN(FM8)&gt;=4,MID(FM8,LEN(FM8)-3,1),"")</f>
        <v>#REF!</v>
      </c>
      <c r="FQ9" s="41" t="e">
        <f>IF(LEN(FM8)&gt;=3,MID(FM8,LEN(FM8)-2,1),"")</f>
        <v>#REF!</v>
      </c>
      <c r="FR9" s="41" t="e">
        <f>IF(LEN(FM8)&gt;=2,MID(FM8,LEN(FM8)-1,1),"")</f>
        <v>#REF!</v>
      </c>
      <c r="FS9" s="41" t="e">
        <f>IF(LEN(FM8)&gt;=1,MID(FM8,LEN(FM8),1),"")</f>
        <v>#REF!</v>
      </c>
      <c r="FT9" s="41" t="s">
        <v>14</v>
      </c>
      <c r="FU9" s="41" t="e">
        <f>IF(LEN(FU8)&gt;=2,MID(FU8,LEN(FU8)-1,1),"")</f>
        <v>#REF!</v>
      </c>
      <c r="FV9" s="41" t="e">
        <f>IF(LEN(FU8)&gt;=1,MID(FU8,LEN(FU8),1),"")</f>
        <v>#REF!</v>
      </c>
      <c r="FW9" s="7"/>
      <c r="FX9" s="7"/>
      <c r="FY9" s="7"/>
    </row>
    <row r="10" spans="1:182" ht="11.25" customHeight="1">
      <c r="A10" s="9"/>
      <c r="B10" s="9"/>
      <c r="C10" s="9"/>
      <c r="D10" s="472"/>
      <c r="E10" s="472"/>
      <c r="F10" s="472"/>
      <c r="G10" s="472"/>
      <c r="H10" s="472"/>
      <c r="I10" s="472"/>
      <c r="J10" s="472"/>
      <c r="K10" s="472"/>
      <c r="L10" s="472"/>
      <c r="M10" s="472"/>
      <c r="N10" s="472"/>
      <c r="O10" s="472"/>
      <c r="P10" s="472"/>
      <c r="Q10" s="472"/>
      <c r="R10" s="472"/>
      <c r="S10" s="472"/>
      <c r="T10" s="472"/>
      <c r="U10" s="472"/>
      <c r="V10" s="472"/>
      <c r="W10" s="472"/>
      <c r="X10" s="472"/>
      <c r="Y10" s="472"/>
      <c r="Z10" s="472"/>
      <c r="AA10" s="472"/>
      <c r="AB10" s="472"/>
      <c r="AC10" s="472"/>
      <c r="AD10" s="472"/>
      <c r="AE10" s="472"/>
      <c r="AF10" s="472"/>
      <c r="AG10" s="472"/>
      <c r="AH10" s="472"/>
      <c r="AI10" s="10"/>
      <c r="AJ10" s="10"/>
      <c r="AK10" s="10"/>
      <c r="AL10" s="10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11"/>
      <c r="BX10" s="9"/>
      <c r="BY10" s="9"/>
      <c r="BZ10" s="9"/>
      <c r="CA10" s="9"/>
      <c r="CB10" s="31"/>
      <c r="CC10" s="9"/>
      <c r="CD10" s="44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3"/>
      <c r="FB10" s="4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</row>
    <row r="11" spans="1:182" ht="11.25" customHeight="1">
      <c r="A11" s="9"/>
      <c r="B11" s="9"/>
      <c r="C11" s="9"/>
      <c r="D11" s="472"/>
      <c r="E11" s="472"/>
      <c r="F11" s="472"/>
      <c r="G11" s="472"/>
      <c r="H11" s="472"/>
      <c r="I11" s="472"/>
      <c r="J11" s="472"/>
      <c r="K11" s="472"/>
      <c r="L11" s="472"/>
      <c r="M11" s="472"/>
      <c r="N11" s="472"/>
      <c r="O11" s="472"/>
      <c r="P11" s="472"/>
      <c r="Q11" s="472"/>
      <c r="R11" s="472"/>
      <c r="S11" s="472"/>
      <c r="T11" s="472"/>
      <c r="U11" s="472"/>
      <c r="V11" s="472"/>
      <c r="W11" s="472"/>
      <c r="X11" s="472"/>
      <c r="Y11" s="472"/>
      <c r="Z11" s="472"/>
      <c r="AA11" s="472"/>
      <c r="AB11" s="472"/>
      <c r="AC11" s="472"/>
      <c r="AD11" s="472"/>
      <c r="AE11" s="472"/>
      <c r="AF11" s="472"/>
      <c r="AG11" s="472"/>
      <c r="AH11" s="472"/>
      <c r="AI11" s="40"/>
      <c r="AJ11" s="40"/>
      <c r="AK11" s="40"/>
      <c r="AL11" s="40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31"/>
      <c r="CC11" s="9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3"/>
      <c r="FB11" s="4"/>
      <c r="FE11" s="473" t="s">
        <v>12</v>
      </c>
      <c r="FF11" s="454"/>
      <c r="FG11" s="454"/>
      <c r="FH11" s="454"/>
      <c r="FI11" s="454"/>
      <c r="FJ11" s="455"/>
      <c r="FK11" s="455"/>
      <c r="FL11" s="474"/>
      <c r="FM11" s="490" t="e">
        <f>IF(#REF!="","",#REF!)</f>
        <v>#REF!</v>
      </c>
      <c r="FN11" s="490"/>
      <c r="FO11" s="490"/>
      <c r="FP11" s="490"/>
      <c r="FQ11" s="7"/>
      <c r="FR11" s="7"/>
      <c r="FS11" s="7"/>
      <c r="FT11" s="7"/>
      <c r="FU11" s="7"/>
      <c r="FV11" s="7"/>
      <c r="FW11" s="7"/>
      <c r="FX11" s="7"/>
      <c r="FY11" s="7"/>
    </row>
    <row r="12" spans="1:182" ht="11.25" customHeight="1">
      <c r="A12" s="9"/>
      <c r="B12" s="9"/>
      <c r="C12" s="9"/>
      <c r="D12" s="336" t="s">
        <v>20</v>
      </c>
      <c r="E12" s="336"/>
      <c r="F12" s="336"/>
      <c r="G12" s="336"/>
      <c r="H12" s="336"/>
      <c r="I12" s="336"/>
      <c r="J12" s="336"/>
      <c r="K12" s="9"/>
      <c r="L12" s="475"/>
      <c r="M12" s="476"/>
      <c r="N12" s="476"/>
      <c r="O12" s="476"/>
      <c r="P12" s="476"/>
      <c r="Q12" s="476"/>
      <c r="R12" s="476"/>
      <c r="S12" s="476"/>
      <c r="T12" s="476"/>
      <c r="U12" s="476"/>
      <c r="V12" s="476"/>
      <c r="W12" s="476"/>
      <c r="X12" s="476"/>
      <c r="Y12" s="477"/>
      <c r="Z12" s="491" t="s">
        <v>14</v>
      </c>
      <c r="AA12" s="492"/>
      <c r="AB12" s="481"/>
      <c r="AC12" s="482"/>
      <c r="AD12" s="482"/>
      <c r="AE12" s="482"/>
      <c r="AF12" s="483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336" t="s">
        <v>15</v>
      </c>
      <c r="AR12" s="446"/>
      <c r="AS12" s="446"/>
      <c r="AT12" s="446"/>
      <c r="AU12" s="446"/>
      <c r="AV12" s="446"/>
      <c r="AW12" s="446"/>
      <c r="AX12" s="13"/>
      <c r="AY12" s="13"/>
      <c r="AZ12" s="488" t="s">
        <v>45</v>
      </c>
      <c r="BA12" s="488"/>
      <c r="BB12" s="190"/>
      <c r="BC12" s="408"/>
      <c r="BD12" s="408"/>
      <c r="BE12" s="92" t="s">
        <v>14</v>
      </c>
      <c r="BF12" s="450"/>
      <c r="BG12" s="451"/>
      <c r="BH12" s="451"/>
      <c r="BI12" s="451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9"/>
      <c r="BW12" s="9"/>
      <c r="BX12" s="9"/>
      <c r="BY12" s="9"/>
      <c r="BZ12" s="9"/>
      <c r="CA12" s="9"/>
      <c r="CB12" s="31"/>
      <c r="CC12" s="9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3"/>
      <c r="FB12" s="4"/>
      <c r="FE12" s="473"/>
      <c r="FF12" s="454"/>
      <c r="FG12" s="454"/>
      <c r="FH12" s="454"/>
      <c r="FI12" s="454"/>
      <c r="FJ12" s="455"/>
      <c r="FK12" s="455"/>
      <c r="FL12" s="474"/>
      <c r="FM12" s="41" t="e">
        <f>IF(LEN(FM11)&gt;=4,MID(FM11,LEN(FM11)-3,1),"")</f>
        <v>#REF!</v>
      </c>
      <c r="FN12" s="41" t="e">
        <f>IF(LEN(FM11)&gt;=3,MID(FM11,LEN(FM11)-2,1),"")</f>
        <v>#REF!</v>
      </c>
      <c r="FO12" s="41" t="e">
        <f>IF(LEN(FM11)&gt;=2,MID(FM11,LEN(FM11)-1,1),"")</f>
        <v>#REF!</v>
      </c>
      <c r="FP12" s="41" t="e">
        <f>IF(LEN(FM11)&gt;=1,MID(FM11,LEN(FM11),1),"")</f>
        <v>#REF!</v>
      </c>
      <c r="FQ12" s="7"/>
      <c r="FR12" s="7"/>
      <c r="FS12" s="7"/>
      <c r="FT12" s="7"/>
      <c r="FU12" s="7"/>
      <c r="FV12" s="7"/>
      <c r="FW12" s="7"/>
      <c r="FX12" s="7"/>
      <c r="FY12" s="7"/>
    </row>
    <row r="13" spans="1:182" ht="11.25" customHeight="1">
      <c r="A13" s="9"/>
      <c r="B13" s="9"/>
      <c r="C13" s="9"/>
      <c r="D13" s="336"/>
      <c r="E13" s="336"/>
      <c r="F13" s="336"/>
      <c r="G13" s="336"/>
      <c r="H13" s="336"/>
      <c r="I13" s="336"/>
      <c r="J13" s="336"/>
      <c r="K13" s="9"/>
      <c r="L13" s="478"/>
      <c r="M13" s="479"/>
      <c r="N13" s="479"/>
      <c r="O13" s="479"/>
      <c r="P13" s="479"/>
      <c r="Q13" s="479"/>
      <c r="R13" s="479"/>
      <c r="S13" s="479"/>
      <c r="T13" s="479"/>
      <c r="U13" s="479"/>
      <c r="V13" s="479"/>
      <c r="W13" s="479"/>
      <c r="X13" s="479"/>
      <c r="Y13" s="480"/>
      <c r="Z13" s="491"/>
      <c r="AA13" s="492"/>
      <c r="AB13" s="484"/>
      <c r="AC13" s="485"/>
      <c r="AD13" s="485"/>
      <c r="AE13" s="485"/>
      <c r="AF13" s="486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446"/>
      <c r="AR13" s="446"/>
      <c r="AS13" s="446"/>
      <c r="AT13" s="446"/>
      <c r="AU13" s="446"/>
      <c r="AV13" s="446"/>
      <c r="AW13" s="446"/>
      <c r="AX13" s="13"/>
      <c r="AY13" s="13"/>
      <c r="AZ13" s="488"/>
      <c r="BA13" s="488"/>
      <c r="BB13" s="408"/>
      <c r="BC13" s="408"/>
      <c r="BD13" s="408"/>
      <c r="BE13" s="489"/>
      <c r="BF13" s="451"/>
      <c r="BG13" s="451"/>
      <c r="BH13" s="451"/>
      <c r="BI13" s="451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9"/>
      <c r="BW13" s="9"/>
      <c r="BX13" s="9"/>
      <c r="BY13" s="9"/>
      <c r="BZ13" s="9"/>
      <c r="CA13" s="9"/>
      <c r="CB13" s="31"/>
      <c r="CC13" s="9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3"/>
      <c r="FB13" s="4"/>
      <c r="FY13" s="7"/>
    </row>
    <row r="14" spans="1:182" ht="11.25" customHeight="1">
      <c r="A14" s="9"/>
      <c r="B14" s="9"/>
      <c r="C14" s="9"/>
      <c r="D14" s="42"/>
      <c r="E14" s="42"/>
      <c r="F14" s="42"/>
      <c r="G14" s="42"/>
      <c r="H14" s="42"/>
      <c r="I14" s="42"/>
      <c r="J14" s="42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447"/>
      <c r="BA14" s="447"/>
      <c r="BB14" s="447"/>
      <c r="BC14" s="447"/>
      <c r="BD14" s="447"/>
      <c r="BE14" s="447"/>
      <c r="BF14" s="447"/>
      <c r="BG14" s="447"/>
      <c r="BH14" s="447"/>
      <c r="BI14" s="447"/>
      <c r="BJ14" s="447"/>
      <c r="BK14" s="447"/>
      <c r="BL14" s="447"/>
      <c r="BM14" s="447"/>
      <c r="BN14" s="447"/>
      <c r="BO14" s="447"/>
      <c r="BP14" s="447"/>
      <c r="BQ14" s="447"/>
      <c r="BR14" s="447"/>
      <c r="BS14" s="447"/>
      <c r="BT14" s="447"/>
      <c r="BU14" s="447"/>
      <c r="BV14" s="447"/>
      <c r="BW14" s="447"/>
      <c r="BX14" s="40"/>
      <c r="BY14" s="40"/>
      <c r="BZ14" s="9"/>
      <c r="CA14" s="9"/>
      <c r="CB14" s="31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3"/>
      <c r="FB14" s="4"/>
      <c r="FE14" s="452" t="s">
        <v>34</v>
      </c>
      <c r="FF14" s="453"/>
      <c r="FG14" s="453"/>
      <c r="FH14" s="453"/>
      <c r="FI14" s="453"/>
      <c r="FJ14" s="453"/>
      <c r="FK14" s="449" t="s">
        <v>28</v>
      </c>
      <c r="FL14" s="449"/>
      <c r="FM14" s="449"/>
      <c r="FN14" s="449"/>
      <c r="FO14" s="449"/>
      <c r="FP14" s="441">
        <f>CQ41</f>
        <v>0</v>
      </c>
      <c r="FQ14" s="442"/>
      <c r="FR14" s="442"/>
      <c r="FS14" s="442"/>
      <c r="FT14" s="442"/>
      <c r="FU14" s="442"/>
      <c r="FV14" s="442"/>
      <c r="FW14" s="442"/>
      <c r="FX14" s="443"/>
      <c r="FY14" s="7"/>
    </row>
    <row r="15" spans="1:182" ht="11.25" customHeight="1">
      <c r="A15" s="9"/>
      <c r="B15" s="9"/>
      <c r="C15" s="9"/>
      <c r="D15" s="13"/>
      <c r="E15" s="13"/>
      <c r="F15" s="13"/>
      <c r="G15" s="13"/>
      <c r="H15" s="13"/>
      <c r="I15" s="13"/>
      <c r="J15" s="13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447"/>
      <c r="BA15" s="447"/>
      <c r="BB15" s="447"/>
      <c r="BC15" s="447"/>
      <c r="BD15" s="447"/>
      <c r="BE15" s="447"/>
      <c r="BF15" s="447"/>
      <c r="BG15" s="447"/>
      <c r="BH15" s="447"/>
      <c r="BI15" s="447"/>
      <c r="BJ15" s="447"/>
      <c r="BK15" s="447"/>
      <c r="BL15" s="447"/>
      <c r="BM15" s="447"/>
      <c r="BN15" s="447"/>
      <c r="BO15" s="447"/>
      <c r="BP15" s="447"/>
      <c r="BQ15" s="447"/>
      <c r="BR15" s="447"/>
      <c r="BS15" s="447"/>
      <c r="BT15" s="447"/>
      <c r="BU15" s="447"/>
      <c r="BV15" s="447"/>
      <c r="BW15" s="447"/>
      <c r="BX15" s="40"/>
      <c r="BY15" s="40"/>
      <c r="BZ15" s="9"/>
      <c r="CA15" s="9"/>
      <c r="CB15" s="31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3"/>
      <c r="FB15" s="4"/>
      <c r="FE15" s="454"/>
      <c r="FF15" s="454"/>
      <c r="FG15" s="454"/>
      <c r="FH15" s="454"/>
      <c r="FI15" s="454"/>
      <c r="FJ15" s="454"/>
      <c r="FK15" s="449"/>
      <c r="FL15" s="449"/>
      <c r="FM15" s="449"/>
      <c r="FN15" s="449"/>
      <c r="FO15" s="449"/>
      <c r="FP15" s="41" t="str">
        <f>IF(LEN(FP14)&gt;=9,MID(FP14,LEN(FP14)-8,1),"")</f>
        <v/>
      </c>
      <c r="FQ15" s="41" t="str">
        <f>IF(LEN(FP14)&gt;=8,MID(FP14,LEN(FP14)-7,1),"")</f>
        <v/>
      </c>
      <c r="FR15" s="41" t="str">
        <f>IF(LEN(FP14)&gt;=7,MID(FP14,LEN(FP14)-6,1),"")</f>
        <v/>
      </c>
      <c r="FS15" s="41" t="str">
        <f>IF(LEN(FP14)&gt;=6,MID(FP14,LEN(FP14)-5,1),"")</f>
        <v/>
      </c>
      <c r="FT15" s="41" t="str">
        <f>IF(LEN(FP14)&gt;=5,MID(FP14,LEN(FP14)-4,1),"")</f>
        <v/>
      </c>
      <c r="FU15" s="41" t="str">
        <f>IF(LEN(FP14)&gt;=4,MID(FP14,LEN(FP14)-3,1),"")</f>
        <v/>
      </c>
      <c r="FV15" s="41" t="str">
        <f>IF(LEN(FP14)&gt;=3,MID(FP14,LEN(FP14)-2,1),"")</f>
        <v/>
      </c>
      <c r="FW15" s="41" t="str">
        <f>IF(LEN(FP14)&gt;=2,MID(FP14,LEN(FP14)-1,1),"")</f>
        <v/>
      </c>
      <c r="FX15" s="41" t="str">
        <f>IF(LEN(FP14)&gt;=1,MID(FP14,LEN(FP14),1),"")</f>
        <v>0</v>
      </c>
      <c r="FY15" s="7"/>
    </row>
    <row r="16" spans="1:182" ht="11.25" customHeight="1">
      <c r="A16" s="9"/>
      <c r="B16" s="9"/>
      <c r="C16" s="9"/>
      <c r="D16" s="500" t="s">
        <v>21</v>
      </c>
      <c r="E16" s="500"/>
      <c r="F16" s="500"/>
      <c r="G16" s="500"/>
      <c r="H16" s="500"/>
      <c r="I16" s="500"/>
      <c r="J16" s="500"/>
      <c r="K16" s="9"/>
      <c r="L16" s="501"/>
      <c r="M16" s="501"/>
      <c r="N16" s="501"/>
      <c r="O16" s="501"/>
      <c r="P16" s="501"/>
      <c r="Q16" s="501"/>
      <c r="R16" s="501"/>
      <c r="S16" s="501"/>
      <c r="T16" s="501"/>
      <c r="U16" s="501"/>
      <c r="V16" s="501"/>
      <c r="W16" s="501"/>
      <c r="X16" s="501"/>
      <c r="Y16" s="501"/>
      <c r="Z16" s="501"/>
      <c r="AA16" s="501"/>
      <c r="AB16" s="501"/>
      <c r="AC16" s="501"/>
      <c r="AD16" s="501"/>
      <c r="AE16" s="501"/>
      <c r="AF16" s="501"/>
      <c r="AG16" s="501"/>
      <c r="AH16" s="501"/>
      <c r="AI16" s="501"/>
      <c r="AJ16" s="501"/>
      <c r="AK16" s="501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2" t="s">
        <v>44</v>
      </c>
      <c r="BA16" s="92"/>
      <c r="BB16" s="92"/>
      <c r="BC16" s="498"/>
      <c r="BD16" s="498"/>
      <c r="BE16" s="498"/>
      <c r="BF16" s="498"/>
      <c r="BG16" s="498"/>
      <c r="BH16" s="498"/>
      <c r="BI16" s="498"/>
      <c r="BJ16" s="498"/>
      <c r="BK16" s="498"/>
      <c r="BL16" s="499" t="s">
        <v>43</v>
      </c>
      <c r="BM16" s="499"/>
      <c r="BN16" s="499"/>
      <c r="BO16" s="498"/>
      <c r="BP16" s="498"/>
      <c r="BQ16" s="498"/>
      <c r="BR16" s="498"/>
      <c r="BS16" s="498"/>
      <c r="BT16" s="498"/>
      <c r="BU16" s="498"/>
      <c r="BV16" s="498"/>
      <c r="BW16" s="498"/>
      <c r="BX16" s="9"/>
      <c r="BY16" s="9"/>
      <c r="BZ16" s="9"/>
      <c r="CA16" s="9"/>
      <c r="CB16" s="31"/>
      <c r="CC16" s="9"/>
      <c r="CD16" s="44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3"/>
      <c r="FB16" s="4"/>
      <c r="FE16" s="455"/>
      <c r="FF16" s="455"/>
      <c r="FG16" s="455"/>
      <c r="FH16" s="455"/>
      <c r="FI16" s="455"/>
      <c r="FJ16" s="455"/>
      <c r="FK16" s="449" t="s">
        <v>26</v>
      </c>
      <c r="FL16" s="449"/>
      <c r="FM16" s="449"/>
      <c r="FN16" s="449"/>
      <c r="FO16" s="449"/>
      <c r="FP16" s="441">
        <f>CQ43</f>
        <v>0</v>
      </c>
      <c r="FQ16" s="442"/>
      <c r="FR16" s="442"/>
      <c r="FS16" s="442"/>
      <c r="FT16" s="442"/>
      <c r="FU16" s="442"/>
      <c r="FV16" s="442"/>
      <c r="FW16" s="442"/>
      <c r="FX16" s="443"/>
      <c r="FY16" s="7"/>
    </row>
    <row r="17" spans="1:181" ht="11.25" customHeight="1">
      <c r="A17" s="9"/>
      <c r="B17" s="9"/>
      <c r="C17" s="9"/>
      <c r="D17" s="500"/>
      <c r="E17" s="500"/>
      <c r="F17" s="500"/>
      <c r="G17" s="500"/>
      <c r="H17" s="500"/>
      <c r="I17" s="500"/>
      <c r="J17" s="500"/>
      <c r="K17" s="9"/>
      <c r="L17" s="502"/>
      <c r="M17" s="502"/>
      <c r="N17" s="502"/>
      <c r="O17" s="502"/>
      <c r="P17" s="502"/>
      <c r="Q17" s="502"/>
      <c r="R17" s="502"/>
      <c r="S17" s="502"/>
      <c r="T17" s="502"/>
      <c r="U17" s="502"/>
      <c r="V17" s="502"/>
      <c r="W17" s="502"/>
      <c r="X17" s="502"/>
      <c r="Y17" s="502"/>
      <c r="Z17" s="502"/>
      <c r="AA17" s="502"/>
      <c r="AB17" s="502"/>
      <c r="AC17" s="502"/>
      <c r="AD17" s="502"/>
      <c r="AE17" s="502"/>
      <c r="AF17" s="502"/>
      <c r="AG17" s="502"/>
      <c r="AH17" s="502"/>
      <c r="AI17" s="502"/>
      <c r="AJ17" s="502"/>
      <c r="AK17" s="502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2"/>
      <c r="BA17" s="92"/>
      <c r="BB17" s="92"/>
      <c r="BC17" s="498"/>
      <c r="BD17" s="498"/>
      <c r="BE17" s="498"/>
      <c r="BF17" s="498"/>
      <c r="BG17" s="498"/>
      <c r="BH17" s="498"/>
      <c r="BI17" s="498"/>
      <c r="BJ17" s="498"/>
      <c r="BK17" s="498"/>
      <c r="BL17" s="499"/>
      <c r="BM17" s="499"/>
      <c r="BN17" s="499"/>
      <c r="BO17" s="498"/>
      <c r="BP17" s="498"/>
      <c r="BQ17" s="498"/>
      <c r="BR17" s="498"/>
      <c r="BS17" s="498"/>
      <c r="BT17" s="498"/>
      <c r="BU17" s="498"/>
      <c r="BV17" s="498"/>
      <c r="BW17" s="498"/>
      <c r="BX17" s="9"/>
      <c r="BY17" s="9"/>
      <c r="BZ17" s="9"/>
      <c r="CA17" s="9"/>
      <c r="CB17" s="31"/>
      <c r="CC17" s="9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3"/>
      <c r="FB17" s="4"/>
      <c r="FE17" s="455"/>
      <c r="FF17" s="455"/>
      <c r="FG17" s="455"/>
      <c r="FH17" s="455"/>
      <c r="FI17" s="455"/>
      <c r="FJ17" s="455"/>
      <c r="FK17" s="449"/>
      <c r="FL17" s="449"/>
      <c r="FM17" s="449"/>
      <c r="FN17" s="449"/>
      <c r="FO17" s="449"/>
      <c r="FP17" s="41" t="str">
        <f>IF(LEN(FP16)&gt;=9,MID(FP16,LEN(FP16)-8,1),"")</f>
        <v/>
      </c>
      <c r="FQ17" s="41" t="str">
        <f>IF(LEN(FP16)&gt;=8,MID(FP16,LEN(FP16)-7,1),"")</f>
        <v/>
      </c>
      <c r="FR17" s="41" t="str">
        <f>IF(LEN(FP16)&gt;=7,MID(FP16,LEN(FP16)-6,1),"")</f>
        <v/>
      </c>
      <c r="FS17" s="41" t="str">
        <f>IF(LEN(FP16)&gt;=6,MID(FP16,LEN(FP16)-5,1),"")</f>
        <v/>
      </c>
      <c r="FT17" s="41" t="str">
        <f>IF(LEN(FP16)&gt;=5,MID(FP16,LEN(FP16)-4,1),"")</f>
        <v/>
      </c>
      <c r="FU17" s="41" t="str">
        <f>IF(LEN(FP16)&gt;=4,MID(FP16,LEN(FP16)-3,1),"")</f>
        <v/>
      </c>
      <c r="FV17" s="41" t="str">
        <f>IF(LEN(FP16)&gt;=3,MID(FP16,LEN(FP16)-2,1),"")</f>
        <v/>
      </c>
      <c r="FW17" s="41" t="str">
        <f>IF(LEN(FP16)&gt;=2,MID(FP16,LEN(FP16)-1,1),"")</f>
        <v/>
      </c>
      <c r="FX17" s="41" t="str">
        <f>IF(LEN(FP16)&gt;=1,MID(FP16,LEN(FP16),1),"")</f>
        <v>0</v>
      </c>
      <c r="FY17" s="7"/>
    </row>
    <row r="18" spans="1:181" ht="11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444"/>
      <c r="M18" s="445"/>
      <c r="N18" s="445"/>
      <c r="O18" s="445"/>
      <c r="P18" s="445"/>
      <c r="Q18" s="445"/>
      <c r="R18" s="445"/>
      <c r="S18" s="445"/>
      <c r="T18" s="445"/>
      <c r="U18" s="445"/>
      <c r="V18" s="445"/>
      <c r="W18" s="445"/>
      <c r="X18" s="445"/>
      <c r="Y18" s="445"/>
      <c r="Z18" s="445"/>
      <c r="AA18" s="445"/>
      <c r="AB18" s="445"/>
      <c r="AC18" s="445"/>
      <c r="AD18" s="445"/>
      <c r="AE18" s="445"/>
      <c r="AF18" s="445"/>
      <c r="AG18" s="445"/>
      <c r="AH18" s="445"/>
      <c r="AI18" s="445"/>
      <c r="AJ18" s="9"/>
      <c r="AK18" s="9"/>
      <c r="AL18" s="9"/>
      <c r="AM18" s="9"/>
      <c r="AN18" s="9"/>
      <c r="AO18" s="9"/>
      <c r="AP18" s="9"/>
      <c r="AQ18" s="336" t="s">
        <v>16</v>
      </c>
      <c r="AR18" s="446"/>
      <c r="AS18" s="446"/>
      <c r="AT18" s="446"/>
      <c r="AU18" s="446"/>
      <c r="AV18" s="446"/>
      <c r="AW18" s="446"/>
      <c r="AX18" s="13"/>
      <c r="AY18" s="13"/>
      <c r="AZ18" s="447"/>
      <c r="BA18" s="447"/>
      <c r="BB18" s="447"/>
      <c r="BC18" s="447"/>
      <c r="BD18" s="447"/>
      <c r="BE18" s="447"/>
      <c r="BF18" s="447"/>
      <c r="BG18" s="447"/>
      <c r="BH18" s="447"/>
      <c r="BI18" s="447"/>
      <c r="BJ18" s="447"/>
      <c r="BK18" s="447"/>
      <c r="BL18" s="447"/>
      <c r="BM18" s="447"/>
      <c r="BN18" s="447"/>
      <c r="BO18" s="447"/>
      <c r="BP18" s="447"/>
      <c r="BQ18" s="447"/>
      <c r="BR18" s="447"/>
      <c r="BS18" s="447"/>
      <c r="BT18" s="447"/>
      <c r="BU18" s="447"/>
      <c r="BV18" s="448"/>
      <c r="BW18" s="448"/>
      <c r="BX18" s="9"/>
      <c r="BY18" s="9"/>
      <c r="BZ18" s="9"/>
      <c r="CA18" s="9"/>
      <c r="CB18" s="31"/>
      <c r="CC18" s="9"/>
      <c r="CD18" s="44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3"/>
      <c r="FB18" s="4"/>
      <c r="FE18" s="455"/>
      <c r="FF18" s="455"/>
      <c r="FG18" s="455"/>
      <c r="FH18" s="455"/>
      <c r="FI18" s="455"/>
      <c r="FJ18" s="455"/>
      <c r="FK18" s="449" t="s">
        <v>27</v>
      </c>
      <c r="FL18" s="449"/>
      <c r="FM18" s="449"/>
      <c r="FN18" s="449"/>
      <c r="FO18" s="449"/>
      <c r="FP18" s="441">
        <f>CQ45</f>
        <v>0</v>
      </c>
      <c r="FQ18" s="442"/>
      <c r="FR18" s="442"/>
      <c r="FS18" s="442"/>
      <c r="FT18" s="442"/>
      <c r="FU18" s="442"/>
      <c r="FV18" s="442"/>
      <c r="FW18" s="442"/>
      <c r="FX18" s="443"/>
      <c r="FY18" s="7"/>
    </row>
    <row r="19" spans="1:181" ht="11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445"/>
      <c r="M19" s="445"/>
      <c r="N19" s="445"/>
      <c r="O19" s="445"/>
      <c r="P19" s="445"/>
      <c r="Q19" s="445"/>
      <c r="R19" s="445"/>
      <c r="S19" s="445"/>
      <c r="T19" s="445"/>
      <c r="U19" s="445"/>
      <c r="V19" s="445"/>
      <c r="W19" s="445"/>
      <c r="X19" s="445"/>
      <c r="Y19" s="445"/>
      <c r="Z19" s="445"/>
      <c r="AA19" s="445"/>
      <c r="AB19" s="445"/>
      <c r="AC19" s="445"/>
      <c r="AD19" s="445"/>
      <c r="AE19" s="445"/>
      <c r="AF19" s="445"/>
      <c r="AG19" s="445"/>
      <c r="AH19" s="445"/>
      <c r="AI19" s="445"/>
      <c r="AJ19" s="9"/>
      <c r="AK19" s="9"/>
      <c r="AL19" s="9"/>
      <c r="AM19" s="9"/>
      <c r="AN19" s="9"/>
      <c r="AO19" s="9"/>
      <c r="AP19" s="9"/>
      <c r="AQ19" s="446"/>
      <c r="AR19" s="446"/>
      <c r="AS19" s="446"/>
      <c r="AT19" s="446"/>
      <c r="AU19" s="446"/>
      <c r="AV19" s="446"/>
      <c r="AW19" s="446"/>
      <c r="AX19" s="13"/>
      <c r="AY19" s="13"/>
      <c r="AZ19" s="409"/>
      <c r="BA19" s="409"/>
      <c r="BB19" s="409"/>
      <c r="BC19" s="409"/>
      <c r="BD19" s="409"/>
      <c r="BE19" s="409"/>
      <c r="BF19" s="409"/>
      <c r="BG19" s="409"/>
      <c r="BH19" s="409"/>
      <c r="BI19" s="409"/>
      <c r="BJ19" s="409"/>
      <c r="BK19" s="409"/>
      <c r="BL19" s="409"/>
      <c r="BM19" s="409"/>
      <c r="BN19" s="409"/>
      <c r="BO19" s="409"/>
      <c r="BP19" s="409"/>
      <c r="BQ19" s="409"/>
      <c r="BR19" s="409"/>
      <c r="BS19" s="409"/>
      <c r="BT19" s="409"/>
      <c r="BU19" s="409"/>
      <c r="BV19" s="448"/>
      <c r="BW19" s="448"/>
      <c r="BX19" s="9"/>
      <c r="BY19" s="9"/>
      <c r="BZ19" s="9"/>
      <c r="CA19" s="9"/>
      <c r="CB19" s="31"/>
      <c r="CC19" s="9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3"/>
      <c r="FB19" s="4"/>
      <c r="FE19" s="455"/>
      <c r="FF19" s="455"/>
      <c r="FG19" s="455"/>
      <c r="FH19" s="455"/>
      <c r="FI19" s="455"/>
      <c r="FJ19" s="455"/>
      <c r="FK19" s="449"/>
      <c r="FL19" s="449"/>
      <c r="FM19" s="449"/>
      <c r="FN19" s="449"/>
      <c r="FO19" s="449"/>
      <c r="FP19" s="41" t="str">
        <f>IF(LEN(FP18)&gt;=9,MID(FP18,LEN(FP18)-8,1),"")</f>
        <v/>
      </c>
      <c r="FQ19" s="41" t="str">
        <f>IF(LEN(FP18)&gt;=8,MID(FP18,LEN(FP18)-7,1),"")</f>
        <v/>
      </c>
      <c r="FR19" s="41" t="str">
        <f>IF(LEN(FP18)&gt;=7,MID(FP18,LEN(FP18)-6,1),"")</f>
        <v/>
      </c>
      <c r="FS19" s="41" t="str">
        <f>IF(LEN(FP18)&gt;=6,MID(FP18,LEN(FP18)-5,1),"")</f>
        <v/>
      </c>
      <c r="FT19" s="41" t="str">
        <f>IF(LEN(FP18)&gt;=5,MID(FP18,LEN(FP18)-4,1),"")</f>
        <v/>
      </c>
      <c r="FU19" s="41" t="str">
        <f>IF(LEN(FP18)&gt;=4,MID(FP18,LEN(FP18)-3,1),"")</f>
        <v/>
      </c>
      <c r="FV19" s="41" t="str">
        <f>IF(LEN(FP18)&gt;=3,MID(FP18,LEN(FP18)-2,1),"")</f>
        <v/>
      </c>
      <c r="FW19" s="41" t="str">
        <f>IF(LEN(FP18)&gt;=2,MID(FP18,LEN(FP18)-1,1),"")</f>
        <v/>
      </c>
      <c r="FX19" s="41" t="str">
        <f>IF(LEN(FP18)&gt;=1,MID(FP18,LEN(FP18),1),"")</f>
        <v>0</v>
      </c>
      <c r="FY19" s="7"/>
    </row>
    <row r="20" spans="1:181" ht="11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399" t="s">
        <v>0</v>
      </c>
      <c r="AR20" s="493"/>
      <c r="AS20" s="493"/>
      <c r="AT20" s="493"/>
      <c r="AU20" s="493"/>
      <c r="AV20" s="493"/>
      <c r="AW20" s="493"/>
      <c r="AX20" s="13"/>
      <c r="AY20" s="13"/>
      <c r="AZ20" s="447"/>
      <c r="BA20" s="447"/>
      <c r="BB20" s="447"/>
      <c r="BC20" s="447"/>
      <c r="BD20" s="447"/>
      <c r="BE20" s="447"/>
      <c r="BF20" s="447"/>
      <c r="BG20" s="447"/>
      <c r="BH20" s="447"/>
      <c r="BI20" s="447"/>
      <c r="BJ20" s="447"/>
      <c r="BK20" s="447"/>
      <c r="BL20" s="447"/>
      <c r="BM20" s="447"/>
      <c r="BN20" s="447"/>
      <c r="BO20" s="447"/>
      <c r="BP20" s="447"/>
      <c r="BQ20" s="447"/>
      <c r="BR20" s="447"/>
      <c r="BS20" s="447"/>
      <c r="BT20" s="447"/>
      <c r="BU20" s="447"/>
      <c r="BV20" s="447"/>
      <c r="BW20" s="447"/>
      <c r="BX20" s="9"/>
      <c r="BY20" s="9"/>
      <c r="BZ20" s="9"/>
      <c r="CA20" s="9"/>
      <c r="CB20" s="31"/>
      <c r="CC20" s="9"/>
      <c r="CD20" s="44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3"/>
      <c r="FB20" s="4"/>
      <c r="FQ20" s="7"/>
      <c r="FR20" s="7"/>
      <c r="FS20" s="7"/>
      <c r="FT20" s="7"/>
      <c r="FU20" s="7"/>
      <c r="FV20" s="7"/>
      <c r="FW20" s="7"/>
      <c r="FX20" s="7"/>
      <c r="FY20" s="7"/>
    </row>
    <row r="21" spans="1:181" ht="11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493"/>
      <c r="AR21" s="493"/>
      <c r="AS21" s="493"/>
      <c r="AT21" s="493"/>
      <c r="AU21" s="493"/>
      <c r="AV21" s="493"/>
      <c r="AW21" s="493"/>
      <c r="AX21" s="13"/>
      <c r="AY21" s="13"/>
      <c r="AZ21" s="447"/>
      <c r="BA21" s="447"/>
      <c r="BB21" s="447"/>
      <c r="BC21" s="447"/>
      <c r="BD21" s="447"/>
      <c r="BE21" s="447"/>
      <c r="BF21" s="447"/>
      <c r="BG21" s="447"/>
      <c r="BH21" s="447"/>
      <c r="BI21" s="447"/>
      <c r="BJ21" s="447"/>
      <c r="BK21" s="447"/>
      <c r="BL21" s="447"/>
      <c r="BM21" s="447"/>
      <c r="BN21" s="447"/>
      <c r="BO21" s="447"/>
      <c r="BP21" s="447"/>
      <c r="BQ21" s="447"/>
      <c r="BR21" s="447"/>
      <c r="BS21" s="447"/>
      <c r="BT21" s="447"/>
      <c r="BU21" s="447"/>
      <c r="BV21" s="447"/>
      <c r="BW21" s="447"/>
      <c r="BX21" s="9"/>
      <c r="BY21" s="9"/>
      <c r="BZ21" s="9"/>
      <c r="CA21" s="9"/>
      <c r="CB21" s="31"/>
      <c r="CC21" s="9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3"/>
      <c r="FB21" s="4"/>
      <c r="FQ21" s="7"/>
      <c r="FR21" s="7"/>
      <c r="FS21" s="7"/>
      <c r="FT21" s="7"/>
      <c r="FU21" s="7"/>
      <c r="FV21" s="7"/>
      <c r="FW21" s="7"/>
      <c r="FX21" s="7"/>
      <c r="FY21" s="7"/>
    </row>
    <row r="22" spans="1:181" ht="11.25" customHeight="1">
      <c r="A22" s="9"/>
      <c r="B22" s="9"/>
      <c r="C22" s="9"/>
      <c r="D22" s="90" t="s">
        <v>7</v>
      </c>
      <c r="E22" s="472"/>
      <c r="F22" s="472"/>
      <c r="G22" s="472"/>
      <c r="H22" s="472"/>
      <c r="I22" s="472"/>
      <c r="J22" s="472"/>
      <c r="K22" s="472"/>
      <c r="L22" s="472"/>
      <c r="M22" s="472"/>
      <c r="N22" s="472"/>
      <c r="O22" s="472"/>
      <c r="P22" s="472"/>
      <c r="Q22" s="472"/>
      <c r="R22" s="472"/>
      <c r="S22" s="472"/>
      <c r="T22" s="472"/>
      <c r="U22" s="472"/>
      <c r="V22" s="472"/>
      <c r="W22" s="472"/>
      <c r="X22" s="472"/>
      <c r="Y22" s="472"/>
      <c r="Z22" s="472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506" t="s">
        <v>70</v>
      </c>
      <c r="AR22" s="507"/>
      <c r="AS22" s="507"/>
      <c r="AT22" s="507"/>
      <c r="AU22" s="507"/>
      <c r="AV22" s="507"/>
      <c r="AW22" s="507"/>
      <c r="AX22" s="507"/>
      <c r="AY22" s="507"/>
      <c r="AZ22" s="507"/>
      <c r="BA22" s="507"/>
      <c r="BB22" s="507"/>
      <c r="BC22" s="507"/>
      <c r="BD22" s="507"/>
      <c r="BE22" s="507"/>
      <c r="BF22" s="507"/>
      <c r="BG22" s="507"/>
      <c r="BH22" s="507"/>
      <c r="BI22" s="509"/>
      <c r="BJ22" s="509"/>
      <c r="BK22" s="509"/>
      <c r="BL22" s="509"/>
      <c r="BM22" s="509"/>
      <c r="BN22" s="509"/>
      <c r="BO22" s="509"/>
      <c r="BP22" s="509"/>
      <c r="BQ22" s="509"/>
      <c r="BR22" s="509"/>
      <c r="BS22" s="509"/>
      <c r="BT22" s="509"/>
      <c r="BU22" s="509"/>
      <c r="BV22" s="509"/>
      <c r="BW22" s="509"/>
      <c r="BX22" s="12"/>
      <c r="BY22" s="9"/>
      <c r="BZ22" s="9"/>
      <c r="CA22" s="9"/>
      <c r="CB22" s="31"/>
      <c r="CC22" s="9"/>
      <c r="CD22" s="44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3"/>
      <c r="FB22" s="4"/>
      <c r="FE22" s="495" t="s">
        <v>39</v>
      </c>
      <c r="FF22" s="496"/>
      <c r="FG22" s="496"/>
      <c r="FH22" s="496"/>
      <c r="FI22" s="496"/>
      <c r="FJ22" s="496"/>
      <c r="FK22" s="496"/>
      <c r="FL22" s="503">
        <v>0.1</v>
      </c>
      <c r="FM22" s="504"/>
      <c r="FN22" s="504"/>
      <c r="FO22" s="504"/>
      <c r="FQ22" s="7"/>
      <c r="FR22" s="7"/>
      <c r="FS22" s="7"/>
      <c r="FT22" s="7"/>
      <c r="FU22" s="7"/>
      <c r="FV22" s="7"/>
      <c r="FW22" s="7"/>
      <c r="FX22" s="7"/>
      <c r="FY22" s="7"/>
    </row>
    <row r="23" spans="1:181" ht="11.25" customHeight="1" thickBot="1">
      <c r="A23" s="9"/>
      <c r="B23" s="9"/>
      <c r="C23" s="9"/>
      <c r="D23" s="494"/>
      <c r="E23" s="494"/>
      <c r="F23" s="494"/>
      <c r="G23" s="494"/>
      <c r="H23" s="494"/>
      <c r="I23" s="494"/>
      <c r="J23" s="494"/>
      <c r="K23" s="494"/>
      <c r="L23" s="494"/>
      <c r="M23" s="494"/>
      <c r="N23" s="494"/>
      <c r="O23" s="494"/>
      <c r="P23" s="494"/>
      <c r="Q23" s="494"/>
      <c r="R23" s="494"/>
      <c r="S23" s="494"/>
      <c r="T23" s="494"/>
      <c r="U23" s="494"/>
      <c r="V23" s="494"/>
      <c r="W23" s="494"/>
      <c r="X23" s="494"/>
      <c r="Y23" s="494"/>
      <c r="Z23" s="494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508"/>
      <c r="AR23" s="508"/>
      <c r="AS23" s="508"/>
      <c r="AT23" s="508"/>
      <c r="AU23" s="508"/>
      <c r="AV23" s="508"/>
      <c r="AW23" s="508"/>
      <c r="AX23" s="508"/>
      <c r="AY23" s="508"/>
      <c r="AZ23" s="508"/>
      <c r="BA23" s="508"/>
      <c r="BB23" s="508"/>
      <c r="BC23" s="508"/>
      <c r="BD23" s="508"/>
      <c r="BE23" s="508"/>
      <c r="BF23" s="508"/>
      <c r="BG23" s="508"/>
      <c r="BH23" s="508"/>
      <c r="BI23" s="510"/>
      <c r="BJ23" s="510"/>
      <c r="BK23" s="510"/>
      <c r="BL23" s="510"/>
      <c r="BM23" s="510"/>
      <c r="BN23" s="510"/>
      <c r="BO23" s="510"/>
      <c r="BP23" s="510"/>
      <c r="BQ23" s="510"/>
      <c r="BR23" s="510"/>
      <c r="BS23" s="510"/>
      <c r="BT23" s="510"/>
      <c r="BU23" s="510"/>
      <c r="BV23" s="510"/>
      <c r="BW23" s="510"/>
      <c r="BX23" s="12"/>
      <c r="BY23" s="9"/>
      <c r="BZ23" s="9"/>
      <c r="CA23" s="9"/>
      <c r="CB23" s="31"/>
      <c r="CC23" s="9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3"/>
      <c r="FB23" s="4"/>
      <c r="FE23" s="497"/>
      <c r="FF23" s="497"/>
      <c r="FG23" s="497"/>
      <c r="FH23" s="497"/>
      <c r="FI23" s="497"/>
      <c r="FJ23" s="497"/>
      <c r="FK23" s="497"/>
      <c r="FL23" s="505"/>
      <c r="FM23" s="505"/>
      <c r="FN23" s="505"/>
      <c r="FO23" s="505"/>
      <c r="FQ23" s="7"/>
      <c r="FR23" s="7"/>
      <c r="FS23" s="7"/>
      <c r="FT23" s="7"/>
      <c r="FU23" s="7"/>
      <c r="FV23" s="7"/>
      <c r="FW23" s="7"/>
      <c r="FX23" s="7"/>
      <c r="FY23" s="7"/>
    </row>
    <row r="24" spans="1:181" ht="11.25" customHeight="1">
      <c r="A24" s="9"/>
      <c r="B24" s="9"/>
      <c r="C24" s="9"/>
      <c r="D24" s="14"/>
      <c r="E24" s="15"/>
      <c r="F24" s="15"/>
      <c r="G24" s="15"/>
      <c r="H24" s="15"/>
      <c r="I24" s="15"/>
      <c r="J24" s="15"/>
      <c r="K24" s="16"/>
      <c r="L24" s="432"/>
      <c r="M24" s="433"/>
      <c r="N24" s="433"/>
      <c r="O24" s="433"/>
      <c r="P24" s="433"/>
      <c r="Q24" s="434"/>
      <c r="R24" s="435"/>
      <c r="S24" s="436"/>
      <c r="T24" s="424"/>
      <c r="U24" s="425"/>
      <c r="V24" s="424" t="s">
        <v>5</v>
      </c>
      <c r="W24" s="437"/>
      <c r="X24" s="438"/>
      <c r="Y24" s="425"/>
      <c r="Z24" s="424"/>
      <c r="AA24" s="425"/>
      <c r="AB24" s="424" t="s">
        <v>6</v>
      </c>
      <c r="AC24" s="439"/>
      <c r="AD24" s="440"/>
      <c r="AE24" s="425"/>
      <c r="AF24" s="424"/>
      <c r="AG24" s="425"/>
      <c r="AH24" s="424" t="s">
        <v>4</v>
      </c>
      <c r="AI24" s="425"/>
      <c r="AJ24" s="426"/>
      <c r="AK24" s="427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12"/>
      <c r="BY24" s="9"/>
      <c r="BZ24" s="9"/>
      <c r="CA24" s="9"/>
      <c r="CB24" s="31"/>
      <c r="CC24" s="9"/>
      <c r="CD24" s="44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3"/>
      <c r="FB24" s="4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7"/>
    </row>
    <row r="25" spans="1:181" ht="11.25" customHeight="1">
      <c r="A25" s="9"/>
      <c r="B25" s="9"/>
      <c r="C25" s="9"/>
      <c r="D25" s="17"/>
      <c r="E25" s="9"/>
      <c r="F25" s="9"/>
      <c r="G25" s="9"/>
      <c r="H25" s="9"/>
      <c r="I25" s="9"/>
      <c r="J25" s="9"/>
      <c r="K25" s="18"/>
      <c r="L25" s="310" t="s">
        <v>35</v>
      </c>
      <c r="M25" s="311"/>
      <c r="N25" s="311"/>
      <c r="O25" s="311"/>
      <c r="P25" s="311"/>
      <c r="Q25" s="312"/>
      <c r="R25" s="314" t="str">
        <f>FP15</f>
        <v/>
      </c>
      <c r="S25" s="315"/>
      <c r="T25" s="318" t="str">
        <f>FQ15</f>
        <v/>
      </c>
      <c r="U25" s="318"/>
      <c r="V25" s="318" t="str">
        <f>FR15</f>
        <v/>
      </c>
      <c r="W25" s="320"/>
      <c r="X25" s="322" t="str">
        <f>FS15</f>
        <v/>
      </c>
      <c r="Y25" s="318"/>
      <c r="Z25" s="318" t="str">
        <f>FT15</f>
        <v/>
      </c>
      <c r="AA25" s="318"/>
      <c r="AB25" s="318" t="str">
        <f>FU15</f>
        <v/>
      </c>
      <c r="AC25" s="338"/>
      <c r="AD25" s="340" t="str">
        <f>FV15</f>
        <v/>
      </c>
      <c r="AE25" s="318"/>
      <c r="AF25" s="318" t="str">
        <f>FW15</f>
        <v/>
      </c>
      <c r="AG25" s="318"/>
      <c r="AH25" s="318" t="str">
        <f>IF(FP14=0,"",FX15)</f>
        <v/>
      </c>
      <c r="AI25" s="318"/>
      <c r="AJ25" s="342" t="s">
        <v>14</v>
      </c>
      <c r="AK25" s="343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399" t="s">
        <v>12</v>
      </c>
      <c r="BF25" s="399"/>
      <c r="BG25" s="399"/>
      <c r="BH25" s="399"/>
      <c r="BI25" s="399"/>
      <c r="BJ25" s="399"/>
      <c r="BK25" s="400"/>
      <c r="BL25" s="418"/>
      <c r="BM25" s="419"/>
      <c r="BN25" s="419"/>
      <c r="BO25" s="419"/>
      <c r="BP25" s="419"/>
      <c r="BQ25" s="419"/>
      <c r="BR25" s="419"/>
      <c r="BS25" s="419"/>
      <c r="BT25" s="419"/>
      <c r="BU25" s="419"/>
      <c r="BV25" s="419"/>
      <c r="BW25" s="420"/>
      <c r="BX25" s="12"/>
      <c r="BY25" s="9"/>
      <c r="BZ25" s="9"/>
      <c r="CA25" s="9"/>
      <c r="CB25" s="31"/>
      <c r="CC25" s="9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3"/>
      <c r="FB25" s="4"/>
      <c r="FY25" s="7"/>
    </row>
    <row r="26" spans="1:181" ht="11.25" customHeight="1">
      <c r="A26" s="9"/>
      <c r="B26" s="9"/>
      <c r="C26" s="9"/>
      <c r="D26" s="19"/>
      <c r="E26" s="385"/>
      <c r="F26" s="386"/>
      <c r="G26" s="386"/>
      <c r="H26" s="299" t="s">
        <v>8</v>
      </c>
      <c r="I26" s="387"/>
      <c r="J26" s="387"/>
      <c r="K26" s="20"/>
      <c r="L26" s="365"/>
      <c r="M26" s="348"/>
      <c r="N26" s="348"/>
      <c r="O26" s="348"/>
      <c r="P26" s="348"/>
      <c r="Q26" s="366"/>
      <c r="R26" s="428"/>
      <c r="S26" s="429"/>
      <c r="T26" s="398"/>
      <c r="U26" s="398"/>
      <c r="V26" s="398"/>
      <c r="W26" s="363"/>
      <c r="X26" s="430"/>
      <c r="Y26" s="398"/>
      <c r="Z26" s="398"/>
      <c r="AA26" s="398"/>
      <c r="AB26" s="398"/>
      <c r="AC26" s="431"/>
      <c r="AD26" s="369"/>
      <c r="AE26" s="398"/>
      <c r="AF26" s="398"/>
      <c r="AG26" s="398"/>
      <c r="AH26" s="398"/>
      <c r="AI26" s="398"/>
      <c r="AJ26" s="372"/>
      <c r="AK26" s="373"/>
      <c r="AL26" s="9"/>
      <c r="AM26" s="9"/>
      <c r="AN26" s="9"/>
      <c r="AO26" s="9"/>
      <c r="AP26" s="9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401"/>
      <c r="BF26" s="401"/>
      <c r="BG26" s="401"/>
      <c r="BH26" s="401"/>
      <c r="BI26" s="401"/>
      <c r="BJ26" s="401"/>
      <c r="BK26" s="402"/>
      <c r="BL26" s="421"/>
      <c r="BM26" s="422"/>
      <c r="BN26" s="422"/>
      <c r="BO26" s="422"/>
      <c r="BP26" s="422"/>
      <c r="BQ26" s="422"/>
      <c r="BR26" s="422"/>
      <c r="BS26" s="422"/>
      <c r="BT26" s="422"/>
      <c r="BU26" s="422"/>
      <c r="BV26" s="422"/>
      <c r="BW26" s="423"/>
      <c r="BX26" s="12"/>
      <c r="BY26" s="9"/>
      <c r="BZ26" s="9"/>
      <c r="CA26" s="9"/>
      <c r="CB26" s="31"/>
      <c r="CC26" s="9"/>
      <c r="CD26" s="44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3"/>
      <c r="FB26" s="4"/>
      <c r="FE26" s="388" t="s">
        <v>46</v>
      </c>
      <c r="FF26" s="389"/>
      <c r="FG26" s="389"/>
      <c r="FH26" s="389"/>
      <c r="FI26" s="389"/>
      <c r="FJ26" s="389"/>
      <c r="FK26" s="390"/>
      <c r="FL26" s="301" t="s">
        <v>56</v>
      </c>
      <c r="FM26" s="302"/>
      <c r="FN26" s="302"/>
      <c r="FO26" s="302"/>
      <c r="FP26" s="304">
        <v>0.1</v>
      </c>
      <c r="FQ26" s="305"/>
      <c r="FR26" s="305"/>
      <c r="FS26" s="306"/>
      <c r="FT26" s="332">
        <f>COUNTIF($BL$41:$BL$76,FL26)</f>
        <v>0</v>
      </c>
      <c r="FU26" s="333"/>
      <c r="FV26" s="333"/>
      <c r="FW26" s="333"/>
    </row>
    <row r="27" spans="1:181" ht="11.25" customHeight="1">
      <c r="A27" s="9"/>
      <c r="B27" s="9"/>
      <c r="C27" s="9"/>
      <c r="D27" s="19"/>
      <c r="E27" s="386"/>
      <c r="F27" s="386"/>
      <c r="G27" s="386"/>
      <c r="H27" s="387"/>
      <c r="I27" s="387"/>
      <c r="J27" s="387"/>
      <c r="K27" s="20"/>
      <c r="L27" s="355"/>
      <c r="M27" s="347"/>
      <c r="N27" s="347"/>
      <c r="O27" s="347"/>
      <c r="P27" s="347"/>
      <c r="Q27" s="356"/>
      <c r="R27" s="357"/>
      <c r="S27" s="358"/>
      <c r="T27" s="351"/>
      <c r="U27" s="350"/>
      <c r="V27" s="351"/>
      <c r="W27" s="359"/>
      <c r="X27" s="360"/>
      <c r="Y27" s="350"/>
      <c r="Z27" s="351"/>
      <c r="AA27" s="350"/>
      <c r="AB27" s="351"/>
      <c r="AC27" s="361"/>
      <c r="AD27" s="349"/>
      <c r="AE27" s="350"/>
      <c r="AF27" s="351"/>
      <c r="AG27" s="350"/>
      <c r="AH27" s="351"/>
      <c r="AI27" s="350"/>
      <c r="AJ27" s="396"/>
      <c r="AK27" s="397"/>
      <c r="AL27" s="9"/>
      <c r="AM27" s="9"/>
      <c r="AN27" s="9"/>
      <c r="AO27" s="9"/>
      <c r="AP27" s="9"/>
      <c r="AQ27" s="335" t="s">
        <v>74</v>
      </c>
      <c r="AR27" s="335"/>
      <c r="AS27" s="335"/>
      <c r="AT27" s="335"/>
      <c r="AU27" s="335"/>
      <c r="AV27" s="335"/>
      <c r="AW27" s="335"/>
      <c r="AX27" s="335"/>
      <c r="AY27" s="335"/>
      <c r="AZ27" s="335"/>
      <c r="BA27" s="335"/>
      <c r="BB27" s="37"/>
      <c r="BC27" s="222"/>
      <c r="BD27" s="374"/>
      <c r="BE27" s="374"/>
      <c r="BF27" s="374"/>
      <c r="BG27" s="374"/>
      <c r="BH27" s="374"/>
      <c r="BI27" s="377" t="s">
        <v>80</v>
      </c>
      <c r="BJ27" s="378"/>
      <c r="BK27" s="378"/>
      <c r="BL27" s="378"/>
      <c r="BM27" s="222"/>
      <c r="BN27" s="374"/>
      <c r="BO27" s="374"/>
      <c r="BP27" s="374"/>
      <c r="BQ27" s="374"/>
      <c r="BR27" s="374"/>
      <c r="BS27" s="374"/>
      <c r="BT27" s="381" t="s">
        <v>81</v>
      </c>
      <c r="BU27" s="382"/>
      <c r="BV27" s="382"/>
      <c r="BW27" s="382"/>
      <c r="BX27" s="44"/>
      <c r="BY27" s="9"/>
      <c r="BZ27" s="9"/>
      <c r="CA27" s="9"/>
      <c r="CB27" s="31"/>
      <c r="CC27" s="9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3"/>
      <c r="FB27" s="4"/>
      <c r="FE27" s="391"/>
      <c r="FF27" s="392"/>
      <c r="FG27" s="392"/>
      <c r="FH27" s="392"/>
      <c r="FI27" s="392"/>
      <c r="FJ27" s="392"/>
      <c r="FK27" s="393"/>
      <c r="FL27" s="303"/>
      <c r="FM27" s="303"/>
      <c r="FN27" s="303"/>
      <c r="FO27" s="303"/>
      <c r="FP27" s="307"/>
      <c r="FQ27" s="308"/>
      <c r="FR27" s="308"/>
      <c r="FS27" s="309"/>
      <c r="FT27" s="334"/>
      <c r="FU27" s="334"/>
      <c r="FV27" s="334"/>
      <c r="FW27" s="334"/>
    </row>
    <row r="28" spans="1:181" ht="11.25" customHeight="1">
      <c r="A28" s="9"/>
      <c r="B28" s="9"/>
      <c r="C28" s="9"/>
      <c r="D28" s="19"/>
      <c r="E28" s="23"/>
      <c r="F28" s="23"/>
      <c r="G28" s="23"/>
      <c r="H28" s="23"/>
      <c r="I28" s="23"/>
      <c r="J28" s="23"/>
      <c r="K28" s="24"/>
      <c r="L28" s="310" t="s">
        <v>1</v>
      </c>
      <c r="M28" s="311"/>
      <c r="N28" s="311"/>
      <c r="O28" s="311"/>
      <c r="P28" s="311"/>
      <c r="Q28" s="312"/>
      <c r="R28" s="367" t="str">
        <f>FP17</f>
        <v/>
      </c>
      <c r="S28" s="340"/>
      <c r="T28" s="320" t="str">
        <f>FQ17</f>
        <v/>
      </c>
      <c r="U28" s="340"/>
      <c r="V28" s="320" t="str">
        <f>FR17</f>
        <v/>
      </c>
      <c r="W28" s="370"/>
      <c r="X28" s="367" t="str">
        <f>FS17</f>
        <v/>
      </c>
      <c r="Y28" s="340"/>
      <c r="Z28" s="320" t="str">
        <f>FT17</f>
        <v/>
      </c>
      <c r="AA28" s="340"/>
      <c r="AB28" s="320" t="str">
        <f>FU17</f>
        <v/>
      </c>
      <c r="AC28" s="362"/>
      <c r="AD28" s="370" t="str">
        <f>FV17</f>
        <v/>
      </c>
      <c r="AE28" s="340"/>
      <c r="AF28" s="320" t="str">
        <f>FW17</f>
        <v/>
      </c>
      <c r="AG28" s="340"/>
      <c r="AH28" s="320" t="str">
        <f>IF(FP16=0,"",FX17)</f>
        <v/>
      </c>
      <c r="AI28" s="340"/>
      <c r="AJ28" s="342" t="s">
        <v>14</v>
      </c>
      <c r="AK28" s="343"/>
      <c r="AL28" s="9"/>
      <c r="AM28" s="9"/>
      <c r="AN28" s="9"/>
      <c r="AO28" s="9"/>
      <c r="AP28" s="9"/>
      <c r="AQ28" s="336"/>
      <c r="AR28" s="336"/>
      <c r="AS28" s="336"/>
      <c r="AT28" s="336"/>
      <c r="AU28" s="336"/>
      <c r="AV28" s="336"/>
      <c r="AW28" s="336"/>
      <c r="AX28" s="336"/>
      <c r="AY28" s="336"/>
      <c r="AZ28" s="336"/>
      <c r="BA28" s="336"/>
      <c r="BB28" s="13"/>
      <c r="BC28" s="375"/>
      <c r="BD28" s="375"/>
      <c r="BE28" s="375"/>
      <c r="BF28" s="375"/>
      <c r="BG28" s="375"/>
      <c r="BH28" s="375"/>
      <c r="BI28" s="379"/>
      <c r="BJ28" s="379"/>
      <c r="BK28" s="379"/>
      <c r="BL28" s="379"/>
      <c r="BM28" s="375"/>
      <c r="BN28" s="375"/>
      <c r="BO28" s="375"/>
      <c r="BP28" s="375"/>
      <c r="BQ28" s="375"/>
      <c r="BR28" s="375"/>
      <c r="BS28" s="375"/>
      <c r="BT28" s="383"/>
      <c r="BU28" s="383"/>
      <c r="BV28" s="383"/>
      <c r="BW28" s="383"/>
      <c r="BX28" s="44"/>
      <c r="BY28" s="9"/>
      <c r="BZ28" s="9"/>
      <c r="CA28" s="9"/>
      <c r="CB28" s="31"/>
      <c r="CC28" s="9"/>
      <c r="CD28" s="12"/>
      <c r="CE28" s="12"/>
      <c r="CF28" s="12"/>
      <c r="CG28" s="36"/>
      <c r="CH28" s="36"/>
      <c r="CI28" s="36"/>
      <c r="CJ28" s="36"/>
      <c r="CK28" s="36"/>
      <c r="CL28" s="12"/>
      <c r="CM28" s="36"/>
      <c r="CN28" s="36"/>
      <c r="CO28" s="36"/>
      <c r="CP28" s="36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3"/>
      <c r="FB28" s="4"/>
      <c r="FE28" s="394"/>
      <c r="FF28" s="91"/>
      <c r="FG28" s="91"/>
      <c r="FH28" s="91"/>
      <c r="FI28" s="91"/>
      <c r="FJ28" s="91"/>
      <c r="FK28" s="395"/>
      <c r="FL28" s="301" t="s">
        <v>58</v>
      </c>
      <c r="FM28" s="302"/>
      <c r="FN28" s="302"/>
      <c r="FO28" s="302"/>
      <c r="FP28" s="304">
        <v>0.08</v>
      </c>
      <c r="FQ28" s="305"/>
      <c r="FR28" s="305"/>
      <c r="FS28" s="306"/>
      <c r="FT28" s="332">
        <f>COUNTIF($BL$41:$BL$76,FL28)</f>
        <v>0</v>
      </c>
      <c r="FU28" s="333"/>
      <c r="FV28" s="333"/>
      <c r="FW28" s="333"/>
    </row>
    <row r="29" spans="1:181" ht="11.25" customHeight="1">
      <c r="A29" s="9"/>
      <c r="B29" s="9"/>
      <c r="C29" s="9"/>
      <c r="D29" s="352" t="s">
        <v>19</v>
      </c>
      <c r="E29" s="353"/>
      <c r="F29" s="353"/>
      <c r="G29" s="353"/>
      <c r="H29" s="353"/>
      <c r="I29" s="353"/>
      <c r="J29" s="353"/>
      <c r="K29" s="354"/>
      <c r="L29" s="365"/>
      <c r="M29" s="348"/>
      <c r="N29" s="348"/>
      <c r="O29" s="348"/>
      <c r="P29" s="348"/>
      <c r="Q29" s="366"/>
      <c r="R29" s="368"/>
      <c r="S29" s="369"/>
      <c r="T29" s="363"/>
      <c r="U29" s="369"/>
      <c r="V29" s="363"/>
      <c r="W29" s="371"/>
      <c r="X29" s="368"/>
      <c r="Y29" s="369"/>
      <c r="Z29" s="363"/>
      <c r="AA29" s="369"/>
      <c r="AB29" s="363"/>
      <c r="AC29" s="364"/>
      <c r="AD29" s="371"/>
      <c r="AE29" s="369"/>
      <c r="AF29" s="363"/>
      <c r="AG29" s="369"/>
      <c r="AH29" s="363"/>
      <c r="AI29" s="369"/>
      <c r="AJ29" s="372"/>
      <c r="AK29" s="373"/>
      <c r="AL29" s="9"/>
      <c r="AM29" s="9"/>
      <c r="AN29" s="9"/>
      <c r="AO29" s="9"/>
      <c r="AP29" s="9"/>
      <c r="AQ29" s="337"/>
      <c r="AR29" s="337"/>
      <c r="AS29" s="337"/>
      <c r="AT29" s="337"/>
      <c r="AU29" s="337"/>
      <c r="AV29" s="337"/>
      <c r="AW29" s="337"/>
      <c r="AX29" s="337"/>
      <c r="AY29" s="337"/>
      <c r="AZ29" s="337"/>
      <c r="BA29" s="337"/>
      <c r="BB29" s="38"/>
      <c r="BC29" s="376"/>
      <c r="BD29" s="376"/>
      <c r="BE29" s="376"/>
      <c r="BF29" s="376"/>
      <c r="BG29" s="376"/>
      <c r="BH29" s="376"/>
      <c r="BI29" s="380"/>
      <c r="BJ29" s="380"/>
      <c r="BK29" s="380"/>
      <c r="BL29" s="380"/>
      <c r="BM29" s="376"/>
      <c r="BN29" s="376"/>
      <c r="BO29" s="376"/>
      <c r="BP29" s="376"/>
      <c r="BQ29" s="376"/>
      <c r="BR29" s="376"/>
      <c r="BS29" s="376"/>
      <c r="BT29" s="384"/>
      <c r="BU29" s="384"/>
      <c r="BV29" s="384"/>
      <c r="BW29" s="384"/>
      <c r="BX29" s="44"/>
      <c r="BY29" s="9"/>
      <c r="BZ29" s="9"/>
      <c r="CA29" s="9"/>
      <c r="CB29" s="31"/>
      <c r="CC29" s="9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3"/>
      <c r="FB29" s="4"/>
      <c r="FE29" s="394"/>
      <c r="FF29" s="91"/>
      <c r="FG29" s="91"/>
      <c r="FH29" s="91"/>
      <c r="FI29" s="91"/>
      <c r="FJ29" s="91"/>
      <c r="FK29" s="395"/>
      <c r="FL29" s="303"/>
      <c r="FM29" s="303"/>
      <c r="FN29" s="303"/>
      <c r="FO29" s="303"/>
      <c r="FP29" s="307"/>
      <c r="FQ29" s="308"/>
      <c r="FR29" s="308"/>
      <c r="FS29" s="309"/>
      <c r="FT29" s="334"/>
      <c r="FU29" s="334"/>
      <c r="FV29" s="334"/>
      <c r="FW29" s="334"/>
    </row>
    <row r="30" spans="1:181" ht="11.25" customHeight="1">
      <c r="A30" s="9"/>
      <c r="B30" s="9"/>
      <c r="C30" s="9"/>
      <c r="D30" s="352"/>
      <c r="E30" s="353"/>
      <c r="F30" s="353"/>
      <c r="G30" s="353"/>
      <c r="H30" s="353"/>
      <c r="I30" s="353"/>
      <c r="J30" s="353"/>
      <c r="K30" s="354"/>
      <c r="L30" s="355"/>
      <c r="M30" s="347"/>
      <c r="N30" s="347"/>
      <c r="O30" s="347"/>
      <c r="P30" s="347"/>
      <c r="Q30" s="356"/>
      <c r="R30" s="357"/>
      <c r="S30" s="358"/>
      <c r="T30" s="351"/>
      <c r="U30" s="350"/>
      <c r="V30" s="351"/>
      <c r="W30" s="359"/>
      <c r="X30" s="360"/>
      <c r="Y30" s="350"/>
      <c r="Z30" s="351"/>
      <c r="AA30" s="350"/>
      <c r="AB30" s="351"/>
      <c r="AC30" s="361"/>
      <c r="AD30" s="349"/>
      <c r="AE30" s="350"/>
      <c r="AF30" s="351"/>
      <c r="AG30" s="350"/>
      <c r="AH30" s="351"/>
      <c r="AI30" s="350"/>
      <c r="AJ30" s="396"/>
      <c r="AK30" s="397"/>
      <c r="AL30" s="9"/>
      <c r="AM30" s="9"/>
      <c r="AN30" s="9"/>
      <c r="AO30" s="9"/>
      <c r="AP30" s="9"/>
      <c r="AQ30" s="403" t="s">
        <v>41</v>
      </c>
      <c r="AR30" s="403"/>
      <c r="AS30" s="403"/>
      <c r="AT30" s="403"/>
      <c r="AU30" s="403"/>
      <c r="AV30" s="403"/>
      <c r="AW30" s="403"/>
      <c r="AX30" s="403"/>
      <c r="AY30" s="403"/>
      <c r="AZ30" s="403"/>
      <c r="BA30" s="403"/>
      <c r="BB30" s="37"/>
      <c r="BC30" s="187"/>
      <c r="BD30" s="406"/>
      <c r="BE30" s="406"/>
      <c r="BF30" s="406"/>
      <c r="BG30" s="406"/>
      <c r="BH30" s="406"/>
      <c r="BI30" s="406"/>
      <c r="BJ30" s="407"/>
      <c r="BK30" s="407"/>
      <c r="BL30" s="27"/>
      <c r="BM30" s="346" t="s">
        <v>13</v>
      </c>
      <c r="BN30" s="347"/>
      <c r="BO30" s="187"/>
      <c r="BP30" s="187"/>
      <c r="BQ30" s="187"/>
      <c r="BR30" s="187"/>
      <c r="BS30" s="187"/>
      <c r="BT30" s="187"/>
      <c r="BU30" s="187"/>
      <c r="BV30" s="187"/>
      <c r="BW30" s="187"/>
      <c r="BX30" s="9"/>
      <c r="BY30" s="9"/>
      <c r="BZ30" s="9"/>
      <c r="CA30" s="9"/>
      <c r="CB30" s="31"/>
      <c r="CC30" s="9"/>
      <c r="CD30" s="36"/>
      <c r="CE30" s="36"/>
      <c r="CF30" s="36"/>
      <c r="CG30" s="36"/>
      <c r="CH30" s="36"/>
      <c r="CI30" s="36"/>
      <c r="CJ30" s="36"/>
      <c r="CK30" s="36"/>
      <c r="CL30" s="12"/>
      <c r="CM30" s="36"/>
      <c r="CN30" s="36"/>
      <c r="CO30" s="36"/>
      <c r="CP30" s="36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3"/>
      <c r="FB30" s="4"/>
      <c r="FE30" s="394"/>
      <c r="FF30" s="91"/>
      <c r="FG30" s="91"/>
      <c r="FH30" s="91"/>
      <c r="FI30" s="91"/>
      <c r="FJ30" s="91"/>
      <c r="FK30" s="395"/>
      <c r="FL30" s="301"/>
      <c r="FM30" s="302"/>
      <c r="FN30" s="302"/>
      <c r="FO30" s="302"/>
      <c r="FP30" s="304"/>
      <c r="FQ30" s="305"/>
      <c r="FR30" s="305"/>
      <c r="FS30" s="306"/>
      <c r="FT30" s="332">
        <f>COUNTIF($BL$41:$BL$76,FL30)</f>
        <v>0</v>
      </c>
      <c r="FU30" s="333"/>
      <c r="FV30" s="333"/>
      <c r="FW30" s="333"/>
    </row>
    <row r="31" spans="1:181" ht="11.25" customHeight="1">
      <c r="A31" s="9"/>
      <c r="B31" s="9"/>
      <c r="C31" s="9"/>
      <c r="D31" s="17"/>
      <c r="E31" s="9"/>
      <c r="F31" s="9"/>
      <c r="G31" s="9"/>
      <c r="H31" s="9"/>
      <c r="I31" s="9"/>
      <c r="J31" s="9"/>
      <c r="K31" s="18"/>
      <c r="L31" s="310" t="s">
        <v>36</v>
      </c>
      <c r="M31" s="311"/>
      <c r="N31" s="311"/>
      <c r="O31" s="311"/>
      <c r="P31" s="311"/>
      <c r="Q31" s="312"/>
      <c r="R31" s="314" t="str">
        <f>FP19</f>
        <v/>
      </c>
      <c r="S31" s="315"/>
      <c r="T31" s="318" t="str">
        <f>FQ19</f>
        <v/>
      </c>
      <c r="U31" s="318"/>
      <c r="V31" s="318" t="str">
        <f>FR19</f>
        <v/>
      </c>
      <c r="W31" s="320"/>
      <c r="X31" s="322" t="str">
        <f>FS19</f>
        <v/>
      </c>
      <c r="Y31" s="318"/>
      <c r="Z31" s="318" t="str">
        <f>FT19</f>
        <v/>
      </c>
      <c r="AA31" s="318"/>
      <c r="AB31" s="318" t="str">
        <f>FU19</f>
        <v/>
      </c>
      <c r="AC31" s="338"/>
      <c r="AD31" s="340" t="str">
        <f>FV19</f>
        <v/>
      </c>
      <c r="AE31" s="318"/>
      <c r="AF31" s="318" t="str">
        <f>FW19</f>
        <v/>
      </c>
      <c r="AG31" s="318"/>
      <c r="AH31" s="318" t="str">
        <f>IF(FP18=0,"",FX19)</f>
        <v/>
      </c>
      <c r="AI31" s="318"/>
      <c r="AJ31" s="342" t="s">
        <v>14</v>
      </c>
      <c r="AK31" s="343"/>
      <c r="AL31" s="9"/>
      <c r="AM31" s="9"/>
      <c r="AN31" s="9"/>
      <c r="AO31" s="9"/>
      <c r="AP31" s="9"/>
      <c r="AQ31" s="404"/>
      <c r="AR31" s="404"/>
      <c r="AS31" s="404"/>
      <c r="AT31" s="404"/>
      <c r="AU31" s="404"/>
      <c r="AV31" s="404"/>
      <c r="AW31" s="404"/>
      <c r="AX31" s="404"/>
      <c r="AY31" s="404"/>
      <c r="AZ31" s="404"/>
      <c r="BA31" s="404"/>
      <c r="BB31" s="13"/>
      <c r="BC31" s="408"/>
      <c r="BD31" s="408"/>
      <c r="BE31" s="408"/>
      <c r="BF31" s="408"/>
      <c r="BG31" s="408"/>
      <c r="BH31" s="408"/>
      <c r="BI31" s="408"/>
      <c r="BJ31" s="409"/>
      <c r="BK31" s="409"/>
      <c r="BL31" s="9"/>
      <c r="BM31" s="311"/>
      <c r="BN31" s="311"/>
      <c r="BO31" s="190"/>
      <c r="BP31" s="190"/>
      <c r="BQ31" s="190"/>
      <c r="BR31" s="190"/>
      <c r="BS31" s="190"/>
      <c r="BT31" s="190"/>
      <c r="BU31" s="190"/>
      <c r="BV31" s="190"/>
      <c r="BW31" s="190"/>
      <c r="BX31" s="9"/>
      <c r="BY31" s="9"/>
      <c r="BZ31" s="9"/>
      <c r="CA31" s="9"/>
      <c r="CB31" s="31"/>
      <c r="CC31" s="9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3"/>
      <c r="FB31" s="4"/>
      <c r="FE31" s="394"/>
      <c r="FF31" s="91"/>
      <c r="FG31" s="91"/>
      <c r="FH31" s="91"/>
      <c r="FI31" s="91"/>
      <c r="FJ31" s="91"/>
      <c r="FK31" s="395"/>
      <c r="FL31" s="303"/>
      <c r="FM31" s="303"/>
      <c r="FN31" s="303"/>
      <c r="FO31" s="303"/>
      <c r="FP31" s="307"/>
      <c r="FQ31" s="308"/>
      <c r="FR31" s="308"/>
      <c r="FS31" s="309"/>
      <c r="FT31" s="334"/>
      <c r="FU31" s="334"/>
      <c r="FV31" s="334"/>
      <c r="FW31" s="334"/>
    </row>
    <row r="32" spans="1:181" ht="11.25" customHeight="1" thickBot="1">
      <c r="A32" s="9"/>
      <c r="B32" s="9"/>
      <c r="C32" s="9"/>
      <c r="D32" s="28"/>
      <c r="E32" s="29"/>
      <c r="F32" s="29"/>
      <c r="G32" s="29"/>
      <c r="H32" s="29"/>
      <c r="I32" s="29"/>
      <c r="J32" s="29"/>
      <c r="K32" s="30"/>
      <c r="L32" s="139"/>
      <c r="M32" s="162"/>
      <c r="N32" s="162"/>
      <c r="O32" s="162"/>
      <c r="P32" s="162"/>
      <c r="Q32" s="313"/>
      <c r="R32" s="316"/>
      <c r="S32" s="317"/>
      <c r="T32" s="319"/>
      <c r="U32" s="319"/>
      <c r="V32" s="319"/>
      <c r="W32" s="321"/>
      <c r="X32" s="323"/>
      <c r="Y32" s="319"/>
      <c r="Z32" s="319"/>
      <c r="AA32" s="319"/>
      <c r="AB32" s="319"/>
      <c r="AC32" s="339"/>
      <c r="AD32" s="341"/>
      <c r="AE32" s="319"/>
      <c r="AF32" s="319"/>
      <c r="AG32" s="319"/>
      <c r="AH32" s="319"/>
      <c r="AI32" s="319"/>
      <c r="AJ32" s="344"/>
      <c r="AK32" s="345"/>
      <c r="AL32" s="9"/>
      <c r="AM32" s="9"/>
      <c r="AN32" s="9"/>
      <c r="AO32" s="9"/>
      <c r="AP32" s="9"/>
      <c r="AQ32" s="405"/>
      <c r="AR32" s="405"/>
      <c r="AS32" s="405"/>
      <c r="AT32" s="405"/>
      <c r="AU32" s="405"/>
      <c r="AV32" s="405"/>
      <c r="AW32" s="405"/>
      <c r="AX32" s="405"/>
      <c r="AY32" s="405"/>
      <c r="AZ32" s="405"/>
      <c r="BA32" s="405"/>
      <c r="BB32" s="38"/>
      <c r="BC32" s="410"/>
      <c r="BD32" s="410"/>
      <c r="BE32" s="410"/>
      <c r="BF32" s="410"/>
      <c r="BG32" s="410"/>
      <c r="BH32" s="410"/>
      <c r="BI32" s="410"/>
      <c r="BJ32" s="411"/>
      <c r="BK32" s="411"/>
      <c r="BL32" s="21"/>
      <c r="BM32" s="348"/>
      <c r="BN32" s="348"/>
      <c r="BO32" s="193"/>
      <c r="BP32" s="193"/>
      <c r="BQ32" s="193"/>
      <c r="BR32" s="193"/>
      <c r="BS32" s="193"/>
      <c r="BT32" s="193"/>
      <c r="BU32" s="193"/>
      <c r="BV32" s="193"/>
      <c r="BW32" s="193"/>
      <c r="BX32" s="9"/>
      <c r="BY32" s="9"/>
      <c r="BZ32" s="9"/>
      <c r="CA32" s="9"/>
      <c r="CB32" s="31"/>
      <c r="CC32" s="9"/>
      <c r="CD32" s="44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3"/>
      <c r="FB32" s="4"/>
      <c r="FE32" s="394"/>
      <c r="FF32" s="91"/>
      <c r="FG32" s="91"/>
      <c r="FH32" s="91"/>
      <c r="FI32" s="91"/>
      <c r="FJ32" s="91"/>
      <c r="FK32" s="395"/>
      <c r="FL32" s="301" t="s">
        <v>60</v>
      </c>
      <c r="FM32" s="302"/>
      <c r="FN32" s="302"/>
      <c r="FO32" s="302"/>
      <c r="FP32" s="304"/>
      <c r="FQ32" s="305"/>
      <c r="FR32" s="305"/>
      <c r="FS32" s="306"/>
      <c r="FT32" s="332">
        <f t="shared" ref="FT32" si="0">COUNTIF($BL$41:$BL$76,FL32)</f>
        <v>0</v>
      </c>
      <c r="FU32" s="333"/>
      <c r="FV32" s="333"/>
      <c r="FW32" s="333"/>
    </row>
    <row r="33" spans="1:179" ht="11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335" t="s">
        <v>75</v>
      </c>
      <c r="AR33" s="335"/>
      <c r="AS33" s="335"/>
      <c r="AT33" s="335"/>
      <c r="AU33" s="335"/>
      <c r="AV33" s="335"/>
      <c r="AW33" s="335"/>
      <c r="AX33" s="335"/>
      <c r="AY33" s="335"/>
      <c r="AZ33" s="335"/>
      <c r="BA33" s="335"/>
      <c r="BB33" s="37"/>
      <c r="BC33" s="415"/>
      <c r="BD33" s="415"/>
      <c r="BE33" s="415"/>
      <c r="BF33" s="415"/>
      <c r="BG33" s="415"/>
      <c r="BH33" s="415"/>
      <c r="BI33" s="415"/>
      <c r="BJ33" s="415"/>
      <c r="BK33" s="415"/>
      <c r="BL33" s="415"/>
      <c r="BM33" s="415"/>
      <c r="BN33" s="415"/>
      <c r="BO33" s="415"/>
      <c r="BP33" s="415"/>
      <c r="BQ33" s="415"/>
      <c r="BR33" s="415"/>
      <c r="BS33" s="415"/>
      <c r="BT33" s="415"/>
      <c r="BU33" s="415"/>
      <c r="BV33" s="415"/>
      <c r="BW33" s="415"/>
      <c r="BX33" s="9"/>
      <c r="BY33" s="9"/>
      <c r="BZ33" s="9"/>
      <c r="CA33" s="9"/>
      <c r="CB33" s="31"/>
      <c r="CC33" s="9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3"/>
      <c r="FB33" s="4"/>
      <c r="FE33" s="394"/>
      <c r="FF33" s="91"/>
      <c r="FG33" s="91"/>
      <c r="FH33" s="91"/>
      <c r="FI33" s="91"/>
      <c r="FJ33" s="91"/>
      <c r="FK33" s="395"/>
      <c r="FL33" s="303"/>
      <c r="FM33" s="303"/>
      <c r="FN33" s="303"/>
      <c r="FO33" s="303"/>
      <c r="FP33" s="307"/>
      <c r="FQ33" s="308"/>
      <c r="FR33" s="308"/>
      <c r="FS33" s="309"/>
      <c r="FT33" s="334"/>
      <c r="FU33" s="334"/>
      <c r="FV33" s="334"/>
      <c r="FW33" s="334"/>
    </row>
    <row r="34" spans="1:179" ht="11.2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336"/>
      <c r="AR34" s="336"/>
      <c r="AS34" s="336"/>
      <c r="AT34" s="336"/>
      <c r="AU34" s="336"/>
      <c r="AV34" s="336"/>
      <c r="AW34" s="336"/>
      <c r="AX34" s="336"/>
      <c r="AY34" s="336"/>
      <c r="AZ34" s="336"/>
      <c r="BA34" s="336"/>
      <c r="BB34" s="13"/>
      <c r="BC34" s="416"/>
      <c r="BD34" s="416"/>
      <c r="BE34" s="416"/>
      <c r="BF34" s="416"/>
      <c r="BG34" s="416"/>
      <c r="BH34" s="416"/>
      <c r="BI34" s="416"/>
      <c r="BJ34" s="416"/>
      <c r="BK34" s="416"/>
      <c r="BL34" s="416"/>
      <c r="BM34" s="416"/>
      <c r="BN34" s="416"/>
      <c r="BO34" s="416"/>
      <c r="BP34" s="416"/>
      <c r="BQ34" s="416"/>
      <c r="BR34" s="416"/>
      <c r="BS34" s="416"/>
      <c r="BT34" s="416"/>
      <c r="BU34" s="416"/>
      <c r="BV34" s="416"/>
      <c r="BW34" s="416"/>
      <c r="BX34" s="9"/>
      <c r="BY34" s="9"/>
      <c r="BZ34" s="9"/>
      <c r="CA34" s="9"/>
      <c r="CB34" s="31"/>
      <c r="CC34" s="9"/>
      <c r="CD34" s="44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3"/>
      <c r="FB34" s="4"/>
      <c r="FE34" s="394"/>
      <c r="FF34" s="91"/>
      <c r="FG34" s="91"/>
      <c r="FH34" s="91"/>
      <c r="FI34" s="91"/>
      <c r="FJ34" s="91"/>
      <c r="FK34" s="395"/>
      <c r="FL34" s="301" t="s">
        <v>61</v>
      </c>
      <c r="FM34" s="302"/>
      <c r="FN34" s="302"/>
      <c r="FO34" s="302"/>
      <c r="FP34" s="304"/>
      <c r="FQ34" s="305"/>
      <c r="FR34" s="305"/>
      <c r="FS34" s="306"/>
      <c r="FT34" s="332">
        <f t="shared" ref="FT34" si="1">COUNTIF($BL$41:$BL$76,FL34)</f>
        <v>0</v>
      </c>
      <c r="FU34" s="333"/>
      <c r="FV34" s="333"/>
      <c r="FW34" s="333"/>
    </row>
    <row r="35" spans="1:179" ht="11.25" customHeight="1">
      <c r="A35" s="9"/>
      <c r="B35" s="9"/>
      <c r="C35" s="9"/>
      <c r="D35" s="412"/>
      <c r="E35" s="412"/>
      <c r="F35" s="412"/>
      <c r="G35" s="412"/>
      <c r="H35" s="412"/>
      <c r="I35" s="412"/>
      <c r="J35" s="412"/>
      <c r="K35" s="413"/>
      <c r="L35" s="414"/>
      <c r="M35" s="414"/>
      <c r="N35" s="414"/>
      <c r="O35" s="414"/>
      <c r="P35" s="414"/>
      <c r="Q35" s="414"/>
      <c r="R35" s="414"/>
      <c r="S35" s="414"/>
      <c r="T35" s="414"/>
      <c r="U35" s="414"/>
      <c r="V35" s="414"/>
      <c r="W35" s="414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337"/>
      <c r="AR35" s="337"/>
      <c r="AS35" s="337"/>
      <c r="AT35" s="337"/>
      <c r="AU35" s="337"/>
      <c r="AV35" s="337"/>
      <c r="AW35" s="337"/>
      <c r="AX35" s="337"/>
      <c r="AY35" s="337"/>
      <c r="AZ35" s="337"/>
      <c r="BA35" s="337"/>
      <c r="BB35" s="38"/>
      <c r="BC35" s="417"/>
      <c r="BD35" s="417"/>
      <c r="BE35" s="417"/>
      <c r="BF35" s="417"/>
      <c r="BG35" s="417"/>
      <c r="BH35" s="417"/>
      <c r="BI35" s="417"/>
      <c r="BJ35" s="417"/>
      <c r="BK35" s="417"/>
      <c r="BL35" s="417"/>
      <c r="BM35" s="417"/>
      <c r="BN35" s="417"/>
      <c r="BO35" s="417"/>
      <c r="BP35" s="417"/>
      <c r="BQ35" s="417"/>
      <c r="BR35" s="417"/>
      <c r="BS35" s="417"/>
      <c r="BT35" s="417"/>
      <c r="BU35" s="417"/>
      <c r="BV35" s="417"/>
      <c r="BW35" s="417"/>
      <c r="BX35" s="9"/>
      <c r="BY35" s="9"/>
      <c r="BZ35" s="9"/>
      <c r="CA35" s="9"/>
      <c r="CB35" s="31"/>
      <c r="CC35" s="9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3"/>
      <c r="FB35" s="4"/>
      <c r="FE35" s="84"/>
      <c r="FF35" s="85"/>
      <c r="FG35" s="85"/>
      <c r="FH35" s="85"/>
      <c r="FI35" s="85"/>
      <c r="FJ35" s="85"/>
      <c r="FK35" s="172"/>
      <c r="FL35" s="303"/>
      <c r="FM35" s="303"/>
      <c r="FN35" s="303"/>
      <c r="FO35" s="303"/>
      <c r="FP35" s="307"/>
      <c r="FQ35" s="308"/>
      <c r="FR35" s="308"/>
      <c r="FS35" s="309"/>
      <c r="FT35" s="334"/>
      <c r="FU35" s="334"/>
      <c r="FV35" s="334"/>
      <c r="FW35" s="334"/>
    </row>
    <row r="36" spans="1:179" ht="11.25" customHeight="1">
      <c r="A36" s="9"/>
      <c r="B36" s="9"/>
      <c r="C36" s="9"/>
      <c r="D36" s="412"/>
      <c r="E36" s="412"/>
      <c r="F36" s="412"/>
      <c r="G36" s="412"/>
      <c r="H36" s="412"/>
      <c r="I36" s="412"/>
      <c r="J36" s="412"/>
      <c r="K36" s="413"/>
      <c r="L36" s="414"/>
      <c r="M36" s="414"/>
      <c r="N36" s="414"/>
      <c r="O36" s="414"/>
      <c r="P36" s="414"/>
      <c r="Q36" s="414"/>
      <c r="R36" s="414"/>
      <c r="S36" s="414"/>
      <c r="T36" s="414"/>
      <c r="U36" s="414"/>
      <c r="V36" s="414"/>
      <c r="W36" s="414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31"/>
      <c r="CC36" s="9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3"/>
      <c r="FB36" s="4"/>
    </row>
    <row r="37" spans="1:179" ht="11.25" customHeight="1">
      <c r="A37" s="9"/>
      <c r="B37" s="9"/>
      <c r="C37" s="9"/>
      <c r="D37" s="299" t="s">
        <v>2</v>
      </c>
      <c r="E37" s="299"/>
      <c r="F37" s="299"/>
      <c r="G37" s="299"/>
      <c r="H37" s="299"/>
      <c r="I37" s="299"/>
      <c r="J37" s="299"/>
      <c r="K37" s="300"/>
      <c r="L37" s="300"/>
      <c r="M37" s="300"/>
      <c r="N37" s="12"/>
      <c r="O37" s="12"/>
      <c r="P37" s="12"/>
      <c r="Q37" s="12"/>
      <c r="R37" s="12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31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3"/>
      <c r="FB37" s="4"/>
    </row>
    <row r="38" spans="1:179" ht="11.25" customHeight="1" thickBot="1">
      <c r="A38" s="9"/>
      <c r="B38" s="9"/>
      <c r="C38" s="9"/>
      <c r="D38" s="299"/>
      <c r="E38" s="299"/>
      <c r="F38" s="299"/>
      <c r="G38" s="299"/>
      <c r="H38" s="299"/>
      <c r="I38" s="299"/>
      <c r="J38" s="299"/>
      <c r="K38" s="300"/>
      <c r="L38" s="300"/>
      <c r="M38" s="300"/>
      <c r="N38" s="12"/>
      <c r="O38" s="12"/>
      <c r="P38" s="12"/>
      <c r="Q38" s="12"/>
      <c r="R38" s="12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31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"/>
      <c r="FB38" s="4"/>
    </row>
    <row r="39" spans="1:179" ht="11.25" customHeight="1" thickTop="1">
      <c r="A39" s="9"/>
      <c r="B39" s="9"/>
      <c r="C39" s="9"/>
      <c r="D39" s="290" t="s">
        <v>47</v>
      </c>
      <c r="E39" s="291"/>
      <c r="F39" s="291"/>
      <c r="G39" s="291"/>
      <c r="H39" s="291"/>
      <c r="I39" s="292"/>
      <c r="J39" s="296" t="s">
        <v>22</v>
      </c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2"/>
      <c r="AI39" s="296" t="s">
        <v>23</v>
      </c>
      <c r="AJ39" s="291"/>
      <c r="AK39" s="291"/>
      <c r="AL39" s="291"/>
      <c r="AM39" s="291"/>
      <c r="AN39" s="291"/>
      <c r="AO39" s="291"/>
      <c r="AP39" s="292"/>
      <c r="AQ39" s="296" t="s">
        <v>9</v>
      </c>
      <c r="AR39" s="291"/>
      <c r="AS39" s="291"/>
      <c r="AT39" s="292"/>
      <c r="AU39" s="296" t="s">
        <v>24</v>
      </c>
      <c r="AV39" s="291"/>
      <c r="AW39" s="291"/>
      <c r="AX39" s="291"/>
      <c r="AY39" s="291"/>
      <c r="AZ39" s="291"/>
      <c r="BA39" s="291"/>
      <c r="BB39" s="292"/>
      <c r="BC39" s="296" t="s">
        <v>25</v>
      </c>
      <c r="BD39" s="291"/>
      <c r="BE39" s="291"/>
      <c r="BF39" s="291"/>
      <c r="BG39" s="291"/>
      <c r="BH39" s="291"/>
      <c r="BI39" s="291"/>
      <c r="BJ39" s="291"/>
      <c r="BK39" s="292"/>
      <c r="BL39" s="324" t="s">
        <v>46</v>
      </c>
      <c r="BM39" s="325"/>
      <c r="BN39" s="325"/>
      <c r="BO39" s="326"/>
      <c r="BP39" s="296" t="s">
        <v>10</v>
      </c>
      <c r="BQ39" s="291"/>
      <c r="BR39" s="291"/>
      <c r="BS39" s="291"/>
      <c r="BT39" s="291"/>
      <c r="BU39" s="291"/>
      <c r="BV39" s="291"/>
      <c r="BW39" s="291"/>
      <c r="BX39" s="330"/>
      <c r="BY39" s="9"/>
      <c r="BZ39" s="9"/>
      <c r="CA39" s="9"/>
      <c r="CB39" s="31"/>
      <c r="CC39" s="33"/>
      <c r="CD39" s="9" t="s">
        <v>38</v>
      </c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"/>
      <c r="FB39" s="4"/>
    </row>
    <row r="40" spans="1:179" ht="11.25" customHeight="1">
      <c r="A40" s="9"/>
      <c r="B40" s="9"/>
      <c r="C40" s="9"/>
      <c r="D40" s="293"/>
      <c r="E40" s="294"/>
      <c r="F40" s="294"/>
      <c r="G40" s="294"/>
      <c r="H40" s="294"/>
      <c r="I40" s="295"/>
      <c r="J40" s="297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5"/>
      <c r="AI40" s="297"/>
      <c r="AJ40" s="294"/>
      <c r="AK40" s="294"/>
      <c r="AL40" s="294"/>
      <c r="AM40" s="294"/>
      <c r="AN40" s="294"/>
      <c r="AO40" s="294"/>
      <c r="AP40" s="295"/>
      <c r="AQ40" s="297"/>
      <c r="AR40" s="294"/>
      <c r="AS40" s="294"/>
      <c r="AT40" s="295"/>
      <c r="AU40" s="297"/>
      <c r="AV40" s="294"/>
      <c r="AW40" s="294"/>
      <c r="AX40" s="294"/>
      <c r="AY40" s="294"/>
      <c r="AZ40" s="294"/>
      <c r="BA40" s="294"/>
      <c r="BB40" s="295"/>
      <c r="BC40" s="297"/>
      <c r="BD40" s="294"/>
      <c r="BE40" s="294"/>
      <c r="BF40" s="294"/>
      <c r="BG40" s="294"/>
      <c r="BH40" s="294"/>
      <c r="BI40" s="294"/>
      <c r="BJ40" s="294"/>
      <c r="BK40" s="295"/>
      <c r="BL40" s="327"/>
      <c r="BM40" s="328"/>
      <c r="BN40" s="328"/>
      <c r="BO40" s="329"/>
      <c r="BP40" s="297"/>
      <c r="BQ40" s="294"/>
      <c r="BR40" s="294"/>
      <c r="BS40" s="294"/>
      <c r="BT40" s="294"/>
      <c r="BU40" s="294"/>
      <c r="BV40" s="294"/>
      <c r="BW40" s="294"/>
      <c r="BX40" s="331"/>
      <c r="BY40" s="9"/>
      <c r="BZ40" s="9"/>
      <c r="CA40" s="9"/>
      <c r="CB40" s="31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3"/>
      <c r="FB40" s="4"/>
    </row>
    <row r="41" spans="1:179" ht="11.25" customHeight="1">
      <c r="A41" s="9"/>
      <c r="B41" s="184"/>
      <c r="C41" s="185"/>
      <c r="D41" s="186"/>
      <c r="E41" s="187"/>
      <c r="F41" s="188"/>
      <c r="G41" s="187"/>
      <c r="H41" s="187"/>
      <c r="I41" s="188"/>
      <c r="J41" s="200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2"/>
      <c r="AI41" s="209"/>
      <c r="AJ41" s="210"/>
      <c r="AK41" s="210"/>
      <c r="AL41" s="210"/>
      <c r="AM41" s="211"/>
      <c r="AN41" s="211"/>
      <c r="AO41" s="211"/>
      <c r="AP41" s="212"/>
      <c r="AQ41" s="221"/>
      <c r="AR41" s="222"/>
      <c r="AS41" s="222"/>
      <c r="AT41" s="223"/>
      <c r="AU41" s="230"/>
      <c r="AV41" s="231"/>
      <c r="AW41" s="231"/>
      <c r="AX41" s="231"/>
      <c r="AY41" s="231"/>
      <c r="AZ41" s="231"/>
      <c r="BA41" s="232"/>
      <c r="BB41" s="233"/>
      <c r="BC41" s="242" t="str">
        <f>IF(AU41="","",ROUNDDOWN(AI41*AU41,0))</f>
        <v/>
      </c>
      <c r="BD41" s="243"/>
      <c r="BE41" s="244"/>
      <c r="BF41" s="244"/>
      <c r="BG41" s="244"/>
      <c r="BH41" s="244"/>
      <c r="BI41" s="244"/>
      <c r="BJ41" s="244"/>
      <c r="BK41" s="245"/>
      <c r="BL41" s="251"/>
      <c r="BM41" s="252"/>
      <c r="BN41" s="252"/>
      <c r="BO41" s="253"/>
      <c r="BP41" s="200"/>
      <c r="BQ41" s="201"/>
      <c r="BR41" s="201"/>
      <c r="BS41" s="201"/>
      <c r="BT41" s="201"/>
      <c r="BU41" s="201"/>
      <c r="BV41" s="201"/>
      <c r="BW41" s="201"/>
      <c r="BX41" s="281"/>
      <c r="BY41" s="9"/>
      <c r="BZ41" s="9"/>
      <c r="CA41" s="9"/>
      <c r="CB41" s="31"/>
      <c r="CC41" s="9"/>
      <c r="CD41" s="284" t="s">
        <v>31</v>
      </c>
      <c r="CE41" s="285"/>
      <c r="CF41" s="285"/>
      <c r="CG41" s="285"/>
      <c r="CH41" s="285"/>
      <c r="CI41" s="285"/>
      <c r="CJ41" s="285"/>
      <c r="CK41" s="285"/>
      <c r="CL41" s="285"/>
      <c r="CM41" s="285"/>
      <c r="CN41" s="285"/>
      <c r="CO41" s="285"/>
      <c r="CP41" s="285"/>
      <c r="CQ41" s="287">
        <f>SUM(AI80:AT87)</f>
        <v>0</v>
      </c>
      <c r="CR41" s="288"/>
      <c r="CS41" s="288"/>
      <c r="CT41" s="288"/>
      <c r="CU41" s="288"/>
      <c r="CV41" s="288"/>
      <c r="CW41" s="288"/>
      <c r="CX41" s="288"/>
      <c r="CY41" s="288"/>
      <c r="CZ41" s="288"/>
      <c r="DA41" s="9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5"/>
      <c r="FB41" s="6"/>
    </row>
    <row r="42" spans="1:179" ht="11.25" customHeight="1">
      <c r="A42" s="9"/>
      <c r="B42" s="185"/>
      <c r="C42" s="185"/>
      <c r="D42" s="189"/>
      <c r="E42" s="190"/>
      <c r="F42" s="191"/>
      <c r="G42" s="190"/>
      <c r="H42" s="190"/>
      <c r="I42" s="191"/>
      <c r="J42" s="203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5"/>
      <c r="AI42" s="213"/>
      <c r="AJ42" s="214"/>
      <c r="AK42" s="214"/>
      <c r="AL42" s="214"/>
      <c r="AM42" s="215"/>
      <c r="AN42" s="215"/>
      <c r="AO42" s="215"/>
      <c r="AP42" s="216"/>
      <c r="AQ42" s="224"/>
      <c r="AR42" s="225"/>
      <c r="AS42" s="225"/>
      <c r="AT42" s="226"/>
      <c r="AU42" s="234"/>
      <c r="AV42" s="235"/>
      <c r="AW42" s="235"/>
      <c r="AX42" s="235"/>
      <c r="AY42" s="235"/>
      <c r="AZ42" s="235"/>
      <c r="BA42" s="236"/>
      <c r="BB42" s="237"/>
      <c r="BC42" s="246"/>
      <c r="BD42" s="247"/>
      <c r="BE42" s="248"/>
      <c r="BF42" s="248"/>
      <c r="BG42" s="248"/>
      <c r="BH42" s="248"/>
      <c r="BI42" s="248"/>
      <c r="BJ42" s="248"/>
      <c r="BK42" s="249"/>
      <c r="BL42" s="254"/>
      <c r="BM42" s="255"/>
      <c r="BN42" s="255"/>
      <c r="BO42" s="256"/>
      <c r="BP42" s="203"/>
      <c r="BQ42" s="204"/>
      <c r="BR42" s="204"/>
      <c r="BS42" s="204"/>
      <c r="BT42" s="204"/>
      <c r="BU42" s="204"/>
      <c r="BV42" s="204"/>
      <c r="BW42" s="204"/>
      <c r="BX42" s="282"/>
      <c r="BY42" s="9"/>
      <c r="BZ42" s="9"/>
      <c r="CA42" s="9"/>
      <c r="CB42" s="31"/>
      <c r="CC42" s="9"/>
      <c r="CD42" s="286"/>
      <c r="CE42" s="286"/>
      <c r="CF42" s="286"/>
      <c r="CG42" s="286"/>
      <c r="CH42" s="286"/>
      <c r="CI42" s="286"/>
      <c r="CJ42" s="286"/>
      <c r="CK42" s="286"/>
      <c r="CL42" s="286"/>
      <c r="CM42" s="286"/>
      <c r="CN42" s="286"/>
      <c r="CO42" s="286"/>
      <c r="CP42" s="286"/>
      <c r="CQ42" s="289"/>
      <c r="CR42" s="289"/>
      <c r="CS42" s="289"/>
      <c r="CT42" s="289"/>
      <c r="CU42" s="289"/>
      <c r="CV42" s="289"/>
      <c r="CW42" s="289"/>
      <c r="CX42" s="289"/>
      <c r="CY42" s="289"/>
      <c r="CZ42" s="289"/>
      <c r="DA42" s="9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5"/>
      <c r="FB42" s="6"/>
    </row>
    <row r="43" spans="1:179" ht="11.25" customHeight="1">
      <c r="A43" s="9"/>
      <c r="B43" s="185"/>
      <c r="C43" s="185"/>
      <c r="D43" s="192"/>
      <c r="E43" s="193"/>
      <c r="F43" s="194"/>
      <c r="G43" s="193"/>
      <c r="H43" s="193"/>
      <c r="I43" s="194"/>
      <c r="J43" s="260"/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261"/>
      <c r="V43" s="261"/>
      <c r="W43" s="261"/>
      <c r="X43" s="261"/>
      <c r="Y43" s="261"/>
      <c r="Z43" s="261"/>
      <c r="AA43" s="261"/>
      <c r="AB43" s="261"/>
      <c r="AC43" s="261"/>
      <c r="AD43" s="261"/>
      <c r="AE43" s="261"/>
      <c r="AF43" s="261"/>
      <c r="AG43" s="261"/>
      <c r="AH43" s="262"/>
      <c r="AI43" s="263"/>
      <c r="AJ43" s="264"/>
      <c r="AK43" s="264"/>
      <c r="AL43" s="264"/>
      <c r="AM43" s="265"/>
      <c r="AN43" s="265"/>
      <c r="AO43" s="265"/>
      <c r="AP43" s="266"/>
      <c r="AQ43" s="267"/>
      <c r="AR43" s="268"/>
      <c r="AS43" s="268"/>
      <c r="AT43" s="269"/>
      <c r="AU43" s="270"/>
      <c r="AV43" s="271"/>
      <c r="AW43" s="271"/>
      <c r="AX43" s="271"/>
      <c r="AY43" s="271"/>
      <c r="AZ43" s="271"/>
      <c r="BA43" s="272"/>
      <c r="BB43" s="273"/>
      <c r="BC43" s="274"/>
      <c r="BD43" s="275"/>
      <c r="BE43" s="276"/>
      <c r="BF43" s="276"/>
      <c r="BG43" s="276"/>
      <c r="BH43" s="276"/>
      <c r="BI43" s="276"/>
      <c r="BJ43" s="276"/>
      <c r="BK43" s="277"/>
      <c r="BL43" s="278"/>
      <c r="BM43" s="279"/>
      <c r="BN43" s="279"/>
      <c r="BO43" s="280"/>
      <c r="BP43" s="260"/>
      <c r="BQ43" s="261"/>
      <c r="BR43" s="261"/>
      <c r="BS43" s="261"/>
      <c r="BT43" s="261"/>
      <c r="BU43" s="261"/>
      <c r="BV43" s="261"/>
      <c r="BW43" s="261"/>
      <c r="BX43" s="283"/>
      <c r="BY43" s="9"/>
      <c r="BZ43" s="9"/>
      <c r="CA43" s="9"/>
      <c r="CB43" s="31"/>
      <c r="CC43" s="9"/>
      <c r="CD43" s="284" t="s">
        <v>32</v>
      </c>
      <c r="CE43" s="285"/>
      <c r="CF43" s="285"/>
      <c r="CG43" s="285"/>
      <c r="CH43" s="285"/>
      <c r="CI43" s="285"/>
      <c r="CJ43" s="285"/>
      <c r="CK43" s="285"/>
      <c r="CL43" s="285"/>
      <c r="CM43" s="285"/>
      <c r="CN43" s="285"/>
      <c r="CO43" s="285"/>
      <c r="CP43" s="285"/>
      <c r="CQ43" s="287">
        <f>SUM(AU80:BB87)</f>
        <v>0</v>
      </c>
      <c r="CR43" s="288"/>
      <c r="CS43" s="288"/>
      <c r="CT43" s="288"/>
      <c r="CU43" s="288"/>
      <c r="CV43" s="288"/>
      <c r="CW43" s="288"/>
      <c r="CX43" s="288"/>
      <c r="CY43" s="288"/>
      <c r="CZ43" s="288"/>
      <c r="DA43" s="9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3"/>
      <c r="FB43" s="4"/>
    </row>
    <row r="44" spans="1:179" ht="11.25" customHeight="1">
      <c r="A44" s="9"/>
      <c r="B44" s="184"/>
      <c r="C44" s="185"/>
      <c r="D44" s="186"/>
      <c r="E44" s="187"/>
      <c r="F44" s="188"/>
      <c r="G44" s="187"/>
      <c r="H44" s="187"/>
      <c r="I44" s="188"/>
      <c r="J44" s="200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2"/>
      <c r="AI44" s="209"/>
      <c r="AJ44" s="210"/>
      <c r="AK44" s="210"/>
      <c r="AL44" s="210"/>
      <c r="AM44" s="211"/>
      <c r="AN44" s="211"/>
      <c r="AO44" s="211"/>
      <c r="AP44" s="212"/>
      <c r="AQ44" s="221"/>
      <c r="AR44" s="222"/>
      <c r="AS44" s="222"/>
      <c r="AT44" s="223"/>
      <c r="AU44" s="230"/>
      <c r="AV44" s="231"/>
      <c r="AW44" s="231"/>
      <c r="AX44" s="231"/>
      <c r="AY44" s="231"/>
      <c r="AZ44" s="231"/>
      <c r="BA44" s="232"/>
      <c r="BB44" s="233"/>
      <c r="BC44" s="242" t="str">
        <f>IF(AU44="","",ROUNDDOWN(AI44*AU44,0))</f>
        <v/>
      </c>
      <c r="BD44" s="243"/>
      <c r="BE44" s="244"/>
      <c r="BF44" s="244"/>
      <c r="BG44" s="244"/>
      <c r="BH44" s="244"/>
      <c r="BI44" s="244"/>
      <c r="BJ44" s="244"/>
      <c r="BK44" s="245"/>
      <c r="BL44" s="251"/>
      <c r="BM44" s="252"/>
      <c r="BN44" s="252"/>
      <c r="BO44" s="253"/>
      <c r="BP44" s="200"/>
      <c r="BQ44" s="201"/>
      <c r="BR44" s="201"/>
      <c r="BS44" s="201"/>
      <c r="BT44" s="201"/>
      <c r="BU44" s="201"/>
      <c r="BV44" s="201"/>
      <c r="BW44" s="201"/>
      <c r="BX44" s="281"/>
      <c r="BY44" s="9"/>
      <c r="BZ44" s="9"/>
      <c r="CA44" s="9"/>
      <c r="CB44" s="31"/>
      <c r="CC44" s="9"/>
      <c r="CD44" s="286"/>
      <c r="CE44" s="286"/>
      <c r="CF44" s="286"/>
      <c r="CG44" s="286"/>
      <c r="CH44" s="286"/>
      <c r="CI44" s="286"/>
      <c r="CJ44" s="286"/>
      <c r="CK44" s="286"/>
      <c r="CL44" s="286"/>
      <c r="CM44" s="286"/>
      <c r="CN44" s="286"/>
      <c r="CO44" s="286"/>
      <c r="CP44" s="286"/>
      <c r="CQ44" s="289"/>
      <c r="CR44" s="289"/>
      <c r="CS44" s="289"/>
      <c r="CT44" s="289"/>
      <c r="CU44" s="289"/>
      <c r="CV44" s="289"/>
      <c r="CW44" s="289"/>
      <c r="CX44" s="289"/>
      <c r="CY44" s="289"/>
      <c r="CZ44" s="289"/>
      <c r="DA44" s="9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3"/>
      <c r="FB44" s="4"/>
    </row>
    <row r="45" spans="1:179" ht="11.25" customHeight="1">
      <c r="A45" s="9"/>
      <c r="B45" s="185"/>
      <c r="C45" s="185"/>
      <c r="D45" s="189"/>
      <c r="E45" s="190"/>
      <c r="F45" s="191"/>
      <c r="G45" s="190"/>
      <c r="H45" s="190"/>
      <c r="I45" s="191"/>
      <c r="J45" s="203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5"/>
      <c r="AI45" s="213"/>
      <c r="AJ45" s="214"/>
      <c r="AK45" s="214"/>
      <c r="AL45" s="214"/>
      <c r="AM45" s="215"/>
      <c r="AN45" s="215"/>
      <c r="AO45" s="215"/>
      <c r="AP45" s="216"/>
      <c r="AQ45" s="224"/>
      <c r="AR45" s="225"/>
      <c r="AS45" s="225"/>
      <c r="AT45" s="226"/>
      <c r="AU45" s="234"/>
      <c r="AV45" s="235"/>
      <c r="AW45" s="235"/>
      <c r="AX45" s="235"/>
      <c r="AY45" s="235"/>
      <c r="AZ45" s="235"/>
      <c r="BA45" s="236"/>
      <c r="BB45" s="237"/>
      <c r="BC45" s="246"/>
      <c r="BD45" s="247"/>
      <c r="BE45" s="248"/>
      <c r="BF45" s="248"/>
      <c r="BG45" s="248"/>
      <c r="BH45" s="248"/>
      <c r="BI45" s="248"/>
      <c r="BJ45" s="248"/>
      <c r="BK45" s="249"/>
      <c r="BL45" s="254"/>
      <c r="BM45" s="255"/>
      <c r="BN45" s="255"/>
      <c r="BO45" s="256"/>
      <c r="BP45" s="203"/>
      <c r="BQ45" s="204"/>
      <c r="BR45" s="204"/>
      <c r="BS45" s="204"/>
      <c r="BT45" s="204"/>
      <c r="BU45" s="204"/>
      <c r="BV45" s="204"/>
      <c r="BW45" s="204"/>
      <c r="BX45" s="282"/>
      <c r="BY45" s="9"/>
      <c r="BZ45" s="9"/>
      <c r="CA45" s="9"/>
      <c r="CB45" s="31"/>
      <c r="CC45" s="9"/>
      <c r="CD45" s="284" t="s">
        <v>33</v>
      </c>
      <c r="CE45" s="285"/>
      <c r="CF45" s="285"/>
      <c r="CG45" s="285"/>
      <c r="CH45" s="285"/>
      <c r="CI45" s="285"/>
      <c r="CJ45" s="285"/>
      <c r="CK45" s="285"/>
      <c r="CL45" s="285"/>
      <c r="CM45" s="285"/>
      <c r="CN45" s="285"/>
      <c r="CO45" s="285"/>
      <c r="CP45" s="285"/>
      <c r="CQ45" s="287">
        <f>CQ41+CQ43</f>
        <v>0</v>
      </c>
      <c r="CR45" s="288"/>
      <c r="CS45" s="288"/>
      <c r="CT45" s="288"/>
      <c r="CU45" s="288"/>
      <c r="CV45" s="288"/>
      <c r="CW45" s="288"/>
      <c r="CX45" s="288"/>
      <c r="CY45" s="288"/>
      <c r="CZ45" s="288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3"/>
      <c r="FB45" s="4"/>
    </row>
    <row r="46" spans="1:179" ht="11.25" customHeight="1">
      <c r="A46" s="9"/>
      <c r="B46" s="185"/>
      <c r="C46" s="185"/>
      <c r="D46" s="192"/>
      <c r="E46" s="193"/>
      <c r="F46" s="194"/>
      <c r="G46" s="193"/>
      <c r="H46" s="193"/>
      <c r="I46" s="194"/>
      <c r="J46" s="260"/>
      <c r="K46" s="261"/>
      <c r="L46" s="261"/>
      <c r="M46" s="261"/>
      <c r="N46" s="261"/>
      <c r="O46" s="261"/>
      <c r="P46" s="261"/>
      <c r="Q46" s="261"/>
      <c r="R46" s="261"/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61"/>
      <c r="AG46" s="261"/>
      <c r="AH46" s="262"/>
      <c r="AI46" s="263"/>
      <c r="AJ46" s="264"/>
      <c r="AK46" s="264"/>
      <c r="AL46" s="264"/>
      <c r="AM46" s="265"/>
      <c r="AN46" s="265"/>
      <c r="AO46" s="265"/>
      <c r="AP46" s="266"/>
      <c r="AQ46" s="267"/>
      <c r="AR46" s="268"/>
      <c r="AS46" s="268"/>
      <c r="AT46" s="269"/>
      <c r="AU46" s="270"/>
      <c r="AV46" s="271"/>
      <c r="AW46" s="271"/>
      <c r="AX46" s="271"/>
      <c r="AY46" s="271"/>
      <c r="AZ46" s="271"/>
      <c r="BA46" s="272"/>
      <c r="BB46" s="273"/>
      <c r="BC46" s="274"/>
      <c r="BD46" s="275"/>
      <c r="BE46" s="276"/>
      <c r="BF46" s="276"/>
      <c r="BG46" s="276"/>
      <c r="BH46" s="276"/>
      <c r="BI46" s="276"/>
      <c r="BJ46" s="276"/>
      <c r="BK46" s="277"/>
      <c r="BL46" s="278"/>
      <c r="BM46" s="279"/>
      <c r="BN46" s="279"/>
      <c r="BO46" s="280"/>
      <c r="BP46" s="260"/>
      <c r="BQ46" s="261"/>
      <c r="BR46" s="261"/>
      <c r="BS46" s="261"/>
      <c r="BT46" s="261"/>
      <c r="BU46" s="261"/>
      <c r="BV46" s="261"/>
      <c r="BW46" s="261"/>
      <c r="BX46" s="283"/>
      <c r="BY46" s="9"/>
      <c r="BZ46" s="9"/>
      <c r="CA46" s="9"/>
      <c r="CB46" s="31"/>
      <c r="CC46" s="9"/>
      <c r="CD46" s="286"/>
      <c r="CE46" s="286"/>
      <c r="CF46" s="286"/>
      <c r="CG46" s="286"/>
      <c r="CH46" s="286"/>
      <c r="CI46" s="286"/>
      <c r="CJ46" s="286"/>
      <c r="CK46" s="286"/>
      <c r="CL46" s="286"/>
      <c r="CM46" s="286"/>
      <c r="CN46" s="286"/>
      <c r="CO46" s="286"/>
      <c r="CP46" s="286"/>
      <c r="CQ46" s="289"/>
      <c r="CR46" s="289"/>
      <c r="CS46" s="289"/>
      <c r="CT46" s="289"/>
      <c r="CU46" s="289"/>
      <c r="CV46" s="289"/>
      <c r="CW46" s="289"/>
      <c r="CX46" s="289"/>
      <c r="CY46" s="289"/>
      <c r="CZ46" s="28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3"/>
      <c r="FB46" s="4"/>
    </row>
    <row r="47" spans="1:179" ht="11.25" customHeight="1">
      <c r="A47" s="9"/>
      <c r="B47" s="184"/>
      <c r="C47" s="185"/>
      <c r="D47" s="186"/>
      <c r="E47" s="187"/>
      <c r="F47" s="188"/>
      <c r="G47" s="187"/>
      <c r="H47" s="187"/>
      <c r="I47" s="188"/>
      <c r="J47" s="200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2"/>
      <c r="AI47" s="209"/>
      <c r="AJ47" s="210"/>
      <c r="AK47" s="210"/>
      <c r="AL47" s="210"/>
      <c r="AM47" s="211"/>
      <c r="AN47" s="211"/>
      <c r="AO47" s="211"/>
      <c r="AP47" s="212"/>
      <c r="AQ47" s="221"/>
      <c r="AR47" s="222"/>
      <c r="AS47" s="222"/>
      <c r="AT47" s="223"/>
      <c r="AU47" s="230"/>
      <c r="AV47" s="231"/>
      <c r="AW47" s="231"/>
      <c r="AX47" s="231"/>
      <c r="AY47" s="231"/>
      <c r="AZ47" s="231"/>
      <c r="BA47" s="232"/>
      <c r="BB47" s="233"/>
      <c r="BC47" s="242" t="str">
        <f>IF(AU47="","",ROUNDDOWN(AI47*AU47,0))</f>
        <v/>
      </c>
      <c r="BD47" s="243"/>
      <c r="BE47" s="244"/>
      <c r="BF47" s="244"/>
      <c r="BG47" s="244"/>
      <c r="BH47" s="244"/>
      <c r="BI47" s="244"/>
      <c r="BJ47" s="244"/>
      <c r="BK47" s="245"/>
      <c r="BL47" s="251"/>
      <c r="BM47" s="252"/>
      <c r="BN47" s="252"/>
      <c r="BO47" s="253"/>
      <c r="BP47" s="200"/>
      <c r="BQ47" s="201"/>
      <c r="BR47" s="201"/>
      <c r="BS47" s="201"/>
      <c r="BT47" s="201"/>
      <c r="BU47" s="201"/>
      <c r="BV47" s="201"/>
      <c r="BW47" s="201"/>
      <c r="BX47" s="281"/>
      <c r="BY47" s="9"/>
      <c r="BZ47" s="9"/>
      <c r="CA47" s="9"/>
      <c r="CB47" s="31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3"/>
      <c r="FB47" s="4"/>
    </row>
    <row r="48" spans="1:179" ht="11.25" customHeight="1">
      <c r="A48" s="9"/>
      <c r="B48" s="185"/>
      <c r="C48" s="185"/>
      <c r="D48" s="189"/>
      <c r="E48" s="190"/>
      <c r="F48" s="191"/>
      <c r="G48" s="190"/>
      <c r="H48" s="190"/>
      <c r="I48" s="191"/>
      <c r="J48" s="203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5"/>
      <c r="AI48" s="213"/>
      <c r="AJ48" s="214"/>
      <c r="AK48" s="214"/>
      <c r="AL48" s="214"/>
      <c r="AM48" s="215"/>
      <c r="AN48" s="215"/>
      <c r="AO48" s="215"/>
      <c r="AP48" s="216"/>
      <c r="AQ48" s="224"/>
      <c r="AR48" s="225"/>
      <c r="AS48" s="225"/>
      <c r="AT48" s="226"/>
      <c r="AU48" s="234"/>
      <c r="AV48" s="235"/>
      <c r="AW48" s="235"/>
      <c r="AX48" s="235"/>
      <c r="AY48" s="235"/>
      <c r="AZ48" s="235"/>
      <c r="BA48" s="236"/>
      <c r="BB48" s="237"/>
      <c r="BC48" s="246"/>
      <c r="BD48" s="247"/>
      <c r="BE48" s="248"/>
      <c r="BF48" s="248"/>
      <c r="BG48" s="248"/>
      <c r="BH48" s="248"/>
      <c r="BI48" s="248"/>
      <c r="BJ48" s="248"/>
      <c r="BK48" s="249"/>
      <c r="BL48" s="254"/>
      <c r="BM48" s="255"/>
      <c r="BN48" s="255"/>
      <c r="BO48" s="256"/>
      <c r="BP48" s="203"/>
      <c r="BQ48" s="204"/>
      <c r="BR48" s="204"/>
      <c r="BS48" s="204"/>
      <c r="BT48" s="204"/>
      <c r="BU48" s="204"/>
      <c r="BV48" s="204"/>
      <c r="BW48" s="204"/>
      <c r="BX48" s="282"/>
      <c r="BY48" s="9"/>
      <c r="BZ48" s="9"/>
      <c r="CA48" s="9"/>
      <c r="CB48" s="31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3"/>
      <c r="FB48" s="4"/>
    </row>
    <row r="49" spans="1:158" ht="11.25" customHeight="1">
      <c r="A49" s="9"/>
      <c r="B49" s="185"/>
      <c r="C49" s="185"/>
      <c r="D49" s="192"/>
      <c r="E49" s="193"/>
      <c r="F49" s="194"/>
      <c r="G49" s="193"/>
      <c r="H49" s="193"/>
      <c r="I49" s="194"/>
      <c r="J49" s="260"/>
      <c r="K49" s="261"/>
      <c r="L49" s="261"/>
      <c r="M49" s="261"/>
      <c r="N49" s="261"/>
      <c r="O49" s="261"/>
      <c r="P49" s="261"/>
      <c r="Q49" s="261"/>
      <c r="R49" s="261"/>
      <c r="S49" s="261"/>
      <c r="T49" s="261"/>
      <c r="U49" s="261"/>
      <c r="V49" s="261"/>
      <c r="W49" s="261"/>
      <c r="X49" s="261"/>
      <c r="Y49" s="261"/>
      <c r="Z49" s="261"/>
      <c r="AA49" s="261"/>
      <c r="AB49" s="261"/>
      <c r="AC49" s="261"/>
      <c r="AD49" s="261"/>
      <c r="AE49" s="261"/>
      <c r="AF49" s="261"/>
      <c r="AG49" s="261"/>
      <c r="AH49" s="262"/>
      <c r="AI49" s="263"/>
      <c r="AJ49" s="264"/>
      <c r="AK49" s="264"/>
      <c r="AL49" s="264"/>
      <c r="AM49" s="265"/>
      <c r="AN49" s="265"/>
      <c r="AO49" s="265"/>
      <c r="AP49" s="266"/>
      <c r="AQ49" s="267"/>
      <c r="AR49" s="268"/>
      <c r="AS49" s="268"/>
      <c r="AT49" s="269"/>
      <c r="AU49" s="270"/>
      <c r="AV49" s="271"/>
      <c r="AW49" s="271"/>
      <c r="AX49" s="271"/>
      <c r="AY49" s="271"/>
      <c r="AZ49" s="271"/>
      <c r="BA49" s="272"/>
      <c r="BB49" s="273"/>
      <c r="BC49" s="274"/>
      <c r="BD49" s="275"/>
      <c r="BE49" s="276"/>
      <c r="BF49" s="276"/>
      <c r="BG49" s="276"/>
      <c r="BH49" s="276"/>
      <c r="BI49" s="276"/>
      <c r="BJ49" s="276"/>
      <c r="BK49" s="277"/>
      <c r="BL49" s="278"/>
      <c r="BM49" s="279"/>
      <c r="BN49" s="279"/>
      <c r="BO49" s="280"/>
      <c r="BP49" s="260"/>
      <c r="BQ49" s="261"/>
      <c r="BR49" s="261"/>
      <c r="BS49" s="261"/>
      <c r="BT49" s="261"/>
      <c r="BU49" s="261"/>
      <c r="BV49" s="261"/>
      <c r="BW49" s="261"/>
      <c r="BX49" s="283"/>
      <c r="BY49" s="9"/>
      <c r="BZ49" s="9"/>
      <c r="CA49" s="9"/>
      <c r="CB49" s="31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3"/>
      <c r="FB49" s="4"/>
    </row>
    <row r="50" spans="1:158" ht="11.25" customHeight="1">
      <c r="A50" s="9"/>
      <c r="B50" s="184"/>
      <c r="C50" s="185"/>
      <c r="D50" s="186"/>
      <c r="E50" s="187"/>
      <c r="F50" s="188"/>
      <c r="G50" s="195"/>
      <c r="H50" s="187"/>
      <c r="I50" s="188"/>
      <c r="J50" s="200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2"/>
      <c r="AI50" s="209"/>
      <c r="AJ50" s="210"/>
      <c r="AK50" s="210"/>
      <c r="AL50" s="210"/>
      <c r="AM50" s="211"/>
      <c r="AN50" s="211"/>
      <c r="AO50" s="211"/>
      <c r="AP50" s="212"/>
      <c r="AQ50" s="221"/>
      <c r="AR50" s="222"/>
      <c r="AS50" s="222"/>
      <c r="AT50" s="223"/>
      <c r="AU50" s="230"/>
      <c r="AV50" s="231"/>
      <c r="AW50" s="231"/>
      <c r="AX50" s="231"/>
      <c r="AY50" s="231"/>
      <c r="AZ50" s="231"/>
      <c r="BA50" s="232"/>
      <c r="BB50" s="233"/>
      <c r="BC50" s="242" t="str">
        <f>IF(AU50="","",ROUNDDOWN(AI50*AU50,0))</f>
        <v/>
      </c>
      <c r="BD50" s="243"/>
      <c r="BE50" s="244"/>
      <c r="BF50" s="244"/>
      <c r="BG50" s="244"/>
      <c r="BH50" s="244"/>
      <c r="BI50" s="244"/>
      <c r="BJ50" s="244"/>
      <c r="BK50" s="245"/>
      <c r="BL50" s="251"/>
      <c r="BM50" s="252"/>
      <c r="BN50" s="252"/>
      <c r="BO50" s="253"/>
      <c r="BP50" s="200"/>
      <c r="BQ50" s="201"/>
      <c r="BR50" s="201"/>
      <c r="BS50" s="201"/>
      <c r="BT50" s="201"/>
      <c r="BU50" s="201"/>
      <c r="BV50" s="201"/>
      <c r="BW50" s="201"/>
      <c r="BX50" s="281"/>
      <c r="BY50" s="9"/>
      <c r="BZ50" s="9"/>
      <c r="CA50" s="9"/>
      <c r="CB50" s="31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3"/>
      <c r="FB50" s="4"/>
    </row>
    <row r="51" spans="1:158" ht="11.25" customHeight="1">
      <c r="A51" s="9"/>
      <c r="B51" s="185"/>
      <c r="C51" s="185"/>
      <c r="D51" s="189"/>
      <c r="E51" s="190"/>
      <c r="F51" s="191"/>
      <c r="G51" s="196"/>
      <c r="H51" s="190"/>
      <c r="I51" s="191"/>
      <c r="J51" s="203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5"/>
      <c r="AI51" s="213"/>
      <c r="AJ51" s="214"/>
      <c r="AK51" s="214"/>
      <c r="AL51" s="214"/>
      <c r="AM51" s="215"/>
      <c r="AN51" s="215"/>
      <c r="AO51" s="215"/>
      <c r="AP51" s="216"/>
      <c r="AQ51" s="224"/>
      <c r="AR51" s="225"/>
      <c r="AS51" s="225"/>
      <c r="AT51" s="226"/>
      <c r="AU51" s="234"/>
      <c r="AV51" s="235"/>
      <c r="AW51" s="235"/>
      <c r="AX51" s="235"/>
      <c r="AY51" s="235"/>
      <c r="AZ51" s="235"/>
      <c r="BA51" s="236"/>
      <c r="BB51" s="237"/>
      <c r="BC51" s="246"/>
      <c r="BD51" s="247"/>
      <c r="BE51" s="248"/>
      <c r="BF51" s="248"/>
      <c r="BG51" s="248"/>
      <c r="BH51" s="248"/>
      <c r="BI51" s="248"/>
      <c r="BJ51" s="248"/>
      <c r="BK51" s="249"/>
      <c r="BL51" s="254"/>
      <c r="BM51" s="255"/>
      <c r="BN51" s="255"/>
      <c r="BO51" s="256"/>
      <c r="BP51" s="203"/>
      <c r="BQ51" s="204"/>
      <c r="BR51" s="204"/>
      <c r="BS51" s="204"/>
      <c r="BT51" s="204"/>
      <c r="BU51" s="204"/>
      <c r="BV51" s="204"/>
      <c r="BW51" s="204"/>
      <c r="BX51" s="282"/>
      <c r="BY51" s="9"/>
      <c r="BZ51" s="9"/>
      <c r="CA51" s="9"/>
      <c r="CB51" s="31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3"/>
      <c r="FB51" s="4"/>
    </row>
    <row r="52" spans="1:158" ht="11.25" customHeight="1">
      <c r="A52" s="9"/>
      <c r="B52" s="185"/>
      <c r="C52" s="185"/>
      <c r="D52" s="192"/>
      <c r="E52" s="193"/>
      <c r="F52" s="194"/>
      <c r="G52" s="298"/>
      <c r="H52" s="193"/>
      <c r="I52" s="194"/>
      <c r="J52" s="260"/>
      <c r="K52" s="261"/>
      <c r="L52" s="261"/>
      <c r="M52" s="261"/>
      <c r="N52" s="261"/>
      <c r="O52" s="261"/>
      <c r="P52" s="261"/>
      <c r="Q52" s="261"/>
      <c r="R52" s="261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2"/>
      <c r="AI52" s="263"/>
      <c r="AJ52" s="264"/>
      <c r="AK52" s="264"/>
      <c r="AL52" s="264"/>
      <c r="AM52" s="265"/>
      <c r="AN52" s="265"/>
      <c r="AO52" s="265"/>
      <c r="AP52" s="266"/>
      <c r="AQ52" s="267"/>
      <c r="AR52" s="268"/>
      <c r="AS52" s="268"/>
      <c r="AT52" s="269"/>
      <c r="AU52" s="270"/>
      <c r="AV52" s="271"/>
      <c r="AW52" s="271"/>
      <c r="AX52" s="271"/>
      <c r="AY52" s="271"/>
      <c r="AZ52" s="271"/>
      <c r="BA52" s="272"/>
      <c r="BB52" s="273"/>
      <c r="BC52" s="274"/>
      <c r="BD52" s="275"/>
      <c r="BE52" s="276"/>
      <c r="BF52" s="276"/>
      <c r="BG52" s="276"/>
      <c r="BH52" s="276"/>
      <c r="BI52" s="276"/>
      <c r="BJ52" s="276"/>
      <c r="BK52" s="277"/>
      <c r="BL52" s="278"/>
      <c r="BM52" s="279"/>
      <c r="BN52" s="279"/>
      <c r="BO52" s="280"/>
      <c r="BP52" s="260"/>
      <c r="BQ52" s="261"/>
      <c r="BR52" s="261"/>
      <c r="BS52" s="261"/>
      <c r="BT52" s="261"/>
      <c r="BU52" s="261"/>
      <c r="BV52" s="261"/>
      <c r="BW52" s="261"/>
      <c r="BX52" s="283"/>
      <c r="BY52" s="9"/>
      <c r="BZ52" s="9"/>
      <c r="CA52" s="9"/>
      <c r="CB52" s="31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3"/>
      <c r="FB52" s="4"/>
    </row>
    <row r="53" spans="1:158" ht="11.25" customHeight="1">
      <c r="A53" s="9"/>
      <c r="B53" s="184"/>
      <c r="C53" s="185"/>
      <c r="D53" s="186"/>
      <c r="E53" s="187"/>
      <c r="F53" s="188"/>
      <c r="G53" s="187"/>
      <c r="H53" s="187"/>
      <c r="I53" s="188"/>
      <c r="J53" s="200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  <c r="AG53" s="201"/>
      <c r="AH53" s="202"/>
      <c r="AI53" s="209"/>
      <c r="AJ53" s="210"/>
      <c r="AK53" s="210"/>
      <c r="AL53" s="210"/>
      <c r="AM53" s="211"/>
      <c r="AN53" s="211"/>
      <c r="AO53" s="211"/>
      <c r="AP53" s="212"/>
      <c r="AQ53" s="221"/>
      <c r="AR53" s="222"/>
      <c r="AS53" s="222"/>
      <c r="AT53" s="223"/>
      <c r="AU53" s="230"/>
      <c r="AV53" s="231"/>
      <c r="AW53" s="231"/>
      <c r="AX53" s="231"/>
      <c r="AY53" s="231"/>
      <c r="AZ53" s="231"/>
      <c r="BA53" s="232"/>
      <c r="BB53" s="233"/>
      <c r="BC53" s="242" t="str">
        <f>IF(AU53="","",ROUNDDOWN(AI53*AU53,0))</f>
        <v/>
      </c>
      <c r="BD53" s="243"/>
      <c r="BE53" s="244"/>
      <c r="BF53" s="244"/>
      <c r="BG53" s="244"/>
      <c r="BH53" s="244"/>
      <c r="BI53" s="244"/>
      <c r="BJ53" s="244"/>
      <c r="BK53" s="245"/>
      <c r="BL53" s="251"/>
      <c r="BM53" s="252"/>
      <c r="BN53" s="252"/>
      <c r="BO53" s="253"/>
      <c r="BP53" s="200"/>
      <c r="BQ53" s="201"/>
      <c r="BR53" s="201"/>
      <c r="BS53" s="201"/>
      <c r="BT53" s="201"/>
      <c r="BU53" s="201"/>
      <c r="BV53" s="201"/>
      <c r="BW53" s="201"/>
      <c r="BX53" s="281"/>
      <c r="BY53" s="9"/>
      <c r="BZ53" s="9"/>
      <c r="CA53" s="9"/>
      <c r="CB53" s="31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3"/>
      <c r="FB53" s="4"/>
    </row>
    <row r="54" spans="1:158" ht="11.25" customHeight="1">
      <c r="A54" s="9"/>
      <c r="B54" s="185"/>
      <c r="C54" s="185"/>
      <c r="D54" s="189"/>
      <c r="E54" s="190"/>
      <c r="F54" s="191"/>
      <c r="G54" s="190"/>
      <c r="H54" s="190"/>
      <c r="I54" s="191"/>
      <c r="J54" s="203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5"/>
      <c r="AI54" s="213"/>
      <c r="AJ54" s="214"/>
      <c r="AK54" s="214"/>
      <c r="AL54" s="214"/>
      <c r="AM54" s="215"/>
      <c r="AN54" s="215"/>
      <c r="AO54" s="215"/>
      <c r="AP54" s="216"/>
      <c r="AQ54" s="224"/>
      <c r="AR54" s="225"/>
      <c r="AS54" s="225"/>
      <c r="AT54" s="226"/>
      <c r="AU54" s="234"/>
      <c r="AV54" s="235"/>
      <c r="AW54" s="235"/>
      <c r="AX54" s="235"/>
      <c r="AY54" s="235"/>
      <c r="AZ54" s="235"/>
      <c r="BA54" s="236"/>
      <c r="BB54" s="237"/>
      <c r="BC54" s="246"/>
      <c r="BD54" s="247"/>
      <c r="BE54" s="248"/>
      <c r="BF54" s="248"/>
      <c r="BG54" s="248"/>
      <c r="BH54" s="248"/>
      <c r="BI54" s="248"/>
      <c r="BJ54" s="248"/>
      <c r="BK54" s="249"/>
      <c r="BL54" s="254"/>
      <c r="BM54" s="255"/>
      <c r="BN54" s="255"/>
      <c r="BO54" s="256"/>
      <c r="BP54" s="203"/>
      <c r="BQ54" s="204"/>
      <c r="BR54" s="204"/>
      <c r="BS54" s="204"/>
      <c r="BT54" s="204"/>
      <c r="BU54" s="204"/>
      <c r="BV54" s="204"/>
      <c r="BW54" s="204"/>
      <c r="BX54" s="282"/>
      <c r="BY54" s="9"/>
      <c r="BZ54" s="9"/>
      <c r="CA54" s="9"/>
      <c r="CB54" s="31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3"/>
      <c r="FB54" s="4"/>
    </row>
    <row r="55" spans="1:158" ht="11.25" customHeight="1">
      <c r="A55" s="9"/>
      <c r="B55" s="185"/>
      <c r="C55" s="185"/>
      <c r="D55" s="192"/>
      <c r="E55" s="193"/>
      <c r="F55" s="194"/>
      <c r="G55" s="193"/>
      <c r="H55" s="193"/>
      <c r="I55" s="194"/>
      <c r="J55" s="260"/>
      <c r="K55" s="261"/>
      <c r="L55" s="261"/>
      <c r="M55" s="261"/>
      <c r="N55" s="261"/>
      <c r="O55" s="261"/>
      <c r="P55" s="261"/>
      <c r="Q55" s="261"/>
      <c r="R55" s="261"/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2"/>
      <c r="AI55" s="263"/>
      <c r="AJ55" s="264"/>
      <c r="AK55" s="264"/>
      <c r="AL55" s="264"/>
      <c r="AM55" s="265"/>
      <c r="AN55" s="265"/>
      <c r="AO55" s="265"/>
      <c r="AP55" s="266"/>
      <c r="AQ55" s="267"/>
      <c r="AR55" s="268"/>
      <c r="AS55" s="268"/>
      <c r="AT55" s="269"/>
      <c r="AU55" s="270"/>
      <c r="AV55" s="271"/>
      <c r="AW55" s="271"/>
      <c r="AX55" s="271"/>
      <c r="AY55" s="271"/>
      <c r="AZ55" s="271"/>
      <c r="BA55" s="272"/>
      <c r="BB55" s="273"/>
      <c r="BC55" s="274"/>
      <c r="BD55" s="275"/>
      <c r="BE55" s="276"/>
      <c r="BF55" s="276"/>
      <c r="BG55" s="276"/>
      <c r="BH55" s="276"/>
      <c r="BI55" s="276"/>
      <c r="BJ55" s="276"/>
      <c r="BK55" s="277"/>
      <c r="BL55" s="278"/>
      <c r="BM55" s="279"/>
      <c r="BN55" s="279"/>
      <c r="BO55" s="280"/>
      <c r="BP55" s="260"/>
      <c r="BQ55" s="261"/>
      <c r="BR55" s="261"/>
      <c r="BS55" s="261"/>
      <c r="BT55" s="261"/>
      <c r="BU55" s="261"/>
      <c r="BV55" s="261"/>
      <c r="BW55" s="261"/>
      <c r="BX55" s="283"/>
      <c r="BY55" s="9"/>
      <c r="BZ55" s="9"/>
      <c r="CA55" s="9"/>
      <c r="CB55" s="31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3"/>
      <c r="FB55" s="4"/>
    </row>
    <row r="56" spans="1:158" ht="11.25" customHeight="1">
      <c r="A56" s="9"/>
      <c r="B56" s="184"/>
      <c r="C56" s="185"/>
      <c r="D56" s="186"/>
      <c r="E56" s="187"/>
      <c r="F56" s="188"/>
      <c r="G56" s="187"/>
      <c r="H56" s="187"/>
      <c r="I56" s="188"/>
      <c r="J56" s="200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  <c r="AG56" s="201"/>
      <c r="AH56" s="202"/>
      <c r="AI56" s="209"/>
      <c r="AJ56" s="210"/>
      <c r="AK56" s="210"/>
      <c r="AL56" s="210"/>
      <c r="AM56" s="211"/>
      <c r="AN56" s="211"/>
      <c r="AO56" s="211"/>
      <c r="AP56" s="212"/>
      <c r="AQ56" s="221"/>
      <c r="AR56" s="222"/>
      <c r="AS56" s="222"/>
      <c r="AT56" s="223"/>
      <c r="AU56" s="230"/>
      <c r="AV56" s="231"/>
      <c r="AW56" s="231"/>
      <c r="AX56" s="231"/>
      <c r="AY56" s="231"/>
      <c r="AZ56" s="231"/>
      <c r="BA56" s="232"/>
      <c r="BB56" s="233"/>
      <c r="BC56" s="242" t="str">
        <f>IF(AU56="","",ROUNDDOWN(AI56*AU56,0))</f>
        <v/>
      </c>
      <c r="BD56" s="243"/>
      <c r="BE56" s="244"/>
      <c r="BF56" s="244"/>
      <c r="BG56" s="244"/>
      <c r="BH56" s="244"/>
      <c r="BI56" s="244"/>
      <c r="BJ56" s="244"/>
      <c r="BK56" s="245"/>
      <c r="BL56" s="251"/>
      <c r="BM56" s="252"/>
      <c r="BN56" s="252"/>
      <c r="BO56" s="253"/>
      <c r="BP56" s="200"/>
      <c r="BQ56" s="201"/>
      <c r="BR56" s="201"/>
      <c r="BS56" s="201"/>
      <c r="BT56" s="201"/>
      <c r="BU56" s="201"/>
      <c r="BV56" s="201"/>
      <c r="BW56" s="201"/>
      <c r="BX56" s="281"/>
      <c r="BY56" s="9"/>
      <c r="BZ56" s="9"/>
      <c r="CA56" s="9"/>
      <c r="CB56" s="31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3"/>
      <c r="FB56" s="4"/>
    </row>
    <row r="57" spans="1:158" ht="11.25" customHeight="1">
      <c r="A57" s="9"/>
      <c r="B57" s="185"/>
      <c r="C57" s="185"/>
      <c r="D57" s="189"/>
      <c r="E57" s="190"/>
      <c r="F57" s="191"/>
      <c r="G57" s="190"/>
      <c r="H57" s="190"/>
      <c r="I57" s="191"/>
      <c r="J57" s="203"/>
      <c r="K57" s="204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  <c r="AH57" s="205"/>
      <c r="AI57" s="213"/>
      <c r="AJ57" s="214"/>
      <c r="AK57" s="214"/>
      <c r="AL57" s="214"/>
      <c r="AM57" s="215"/>
      <c r="AN57" s="215"/>
      <c r="AO57" s="215"/>
      <c r="AP57" s="216"/>
      <c r="AQ57" s="224"/>
      <c r="AR57" s="225"/>
      <c r="AS57" s="225"/>
      <c r="AT57" s="226"/>
      <c r="AU57" s="234"/>
      <c r="AV57" s="235"/>
      <c r="AW57" s="235"/>
      <c r="AX57" s="235"/>
      <c r="AY57" s="235"/>
      <c r="AZ57" s="235"/>
      <c r="BA57" s="236"/>
      <c r="BB57" s="237"/>
      <c r="BC57" s="246"/>
      <c r="BD57" s="247"/>
      <c r="BE57" s="248"/>
      <c r="BF57" s="248"/>
      <c r="BG57" s="248"/>
      <c r="BH57" s="248"/>
      <c r="BI57" s="248"/>
      <c r="BJ57" s="248"/>
      <c r="BK57" s="249"/>
      <c r="BL57" s="254"/>
      <c r="BM57" s="255"/>
      <c r="BN57" s="255"/>
      <c r="BO57" s="256"/>
      <c r="BP57" s="203"/>
      <c r="BQ57" s="204"/>
      <c r="BR57" s="204"/>
      <c r="BS57" s="204"/>
      <c r="BT57" s="204"/>
      <c r="BU57" s="204"/>
      <c r="BV57" s="204"/>
      <c r="BW57" s="204"/>
      <c r="BX57" s="282"/>
      <c r="BY57" s="9"/>
      <c r="BZ57" s="9"/>
      <c r="CA57" s="9"/>
      <c r="CB57" s="31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3"/>
      <c r="FB57" s="4"/>
    </row>
    <row r="58" spans="1:158" ht="11.25" customHeight="1">
      <c r="A58" s="9"/>
      <c r="B58" s="185"/>
      <c r="C58" s="185"/>
      <c r="D58" s="192"/>
      <c r="E58" s="193"/>
      <c r="F58" s="194"/>
      <c r="G58" s="193"/>
      <c r="H58" s="193"/>
      <c r="I58" s="194"/>
      <c r="J58" s="260"/>
      <c r="K58" s="261"/>
      <c r="L58" s="261"/>
      <c r="M58" s="261"/>
      <c r="N58" s="261"/>
      <c r="O58" s="261"/>
      <c r="P58" s="261"/>
      <c r="Q58" s="261"/>
      <c r="R58" s="261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2"/>
      <c r="AI58" s="263"/>
      <c r="AJ58" s="264"/>
      <c r="AK58" s="264"/>
      <c r="AL58" s="264"/>
      <c r="AM58" s="265"/>
      <c r="AN58" s="265"/>
      <c r="AO58" s="265"/>
      <c r="AP58" s="266"/>
      <c r="AQ58" s="267"/>
      <c r="AR58" s="268"/>
      <c r="AS58" s="268"/>
      <c r="AT58" s="269"/>
      <c r="AU58" s="270"/>
      <c r="AV58" s="271"/>
      <c r="AW58" s="271"/>
      <c r="AX58" s="271"/>
      <c r="AY58" s="271"/>
      <c r="AZ58" s="271"/>
      <c r="BA58" s="272"/>
      <c r="BB58" s="273"/>
      <c r="BC58" s="274"/>
      <c r="BD58" s="275"/>
      <c r="BE58" s="276"/>
      <c r="BF58" s="276"/>
      <c r="BG58" s="276"/>
      <c r="BH58" s="276"/>
      <c r="BI58" s="276"/>
      <c r="BJ58" s="276"/>
      <c r="BK58" s="277"/>
      <c r="BL58" s="278"/>
      <c r="BM58" s="279"/>
      <c r="BN58" s="279"/>
      <c r="BO58" s="280"/>
      <c r="BP58" s="260"/>
      <c r="BQ58" s="261"/>
      <c r="BR58" s="261"/>
      <c r="BS58" s="261"/>
      <c r="BT58" s="261"/>
      <c r="BU58" s="261"/>
      <c r="BV58" s="261"/>
      <c r="BW58" s="261"/>
      <c r="BX58" s="283"/>
      <c r="BY58" s="9"/>
      <c r="BZ58" s="9"/>
      <c r="CA58" s="9"/>
      <c r="CB58" s="31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3"/>
      <c r="FB58" s="4"/>
    </row>
    <row r="59" spans="1:158" ht="11.25" customHeight="1">
      <c r="A59" s="9"/>
      <c r="B59" s="184"/>
      <c r="C59" s="185"/>
      <c r="D59" s="186"/>
      <c r="E59" s="187"/>
      <c r="F59" s="188"/>
      <c r="G59" s="187"/>
      <c r="H59" s="187"/>
      <c r="I59" s="188"/>
      <c r="J59" s="200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/>
      <c r="AA59" s="201"/>
      <c r="AB59" s="201"/>
      <c r="AC59" s="201"/>
      <c r="AD59" s="201"/>
      <c r="AE59" s="201"/>
      <c r="AF59" s="201"/>
      <c r="AG59" s="201"/>
      <c r="AH59" s="202"/>
      <c r="AI59" s="209"/>
      <c r="AJ59" s="210"/>
      <c r="AK59" s="210"/>
      <c r="AL59" s="210"/>
      <c r="AM59" s="211"/>
      <c r="AN59" s="211"/>
      <c r="AO59" s="211"/>
      <c r="AP59" s="212"/>
      <c r="AQ59" s="221"/>
      <c r="AR59" s="222"/>
      <c r="AS59" s="222"/>
      <c r="AT59" s="223"/>
      <c r="AU59" s="230"/>
      <c r="AV59" s="231"/>
      <c r="AW59" s="231"/>
      <c r="AX59" s="231"/>
      <c r="AY59" s="231"/>
      <c r="AZ59" s="231"/>
      <c r="BA59" s="232"/>
      <c r="BB59" s="233"/>
      <c r="BC59" s="242" t="str">
        <f>IF(AU59="","",ROUNDDOWN(AI59*AU59,0))</f>
        <v/>
      </c>
      <c r="BD59" s="243"/>
      <c r="BE59" s="244"/>
      <c r="BF59" s="244"/>
      <c r="BG59" s="244"/>
      <c r="BH59" s="244"/>
      <c r="BI59" s="244"/>
      <c r="BJ59" s="244"/>
      <c r="BK59" s="245"/>
      <c r="BL59" s="251"/>
      <c r="BM59" s="252"/>
      <c r="BN59" s="252"/>
      <c r="BO59" s="253"/>
      <c r="BP59" s="200"/>
      <c r="BQ59" s="201"/>
      <c r="BR59" s="201"/>
      <c r="BS59" s="201"/>
      <c r="BT59" s="201"/>
      <c r="BU59" s="201"/>
      <c r="BV59" s="201"/>
      <c r="BW59" s="201"/>
      <c r="BX59" s="281"/>
      <c r="BY59" s="9"/>
      <c r="BZ59" s="9"/>
      <c r="CA59" s="9"/>
      <c r="CB59" s="31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3"/>
      <c r="FB59" s="4"/>
    </row>
    <row r="60" spans="1:158" ht="11.25" customHeight="1">
      <c r="A60" s="9"/>
      <c r="B60" s="185"/>
      <c r="C60" s="185"/>
      <c r="D60" s="189"/>
      <c r="E60" s="190"/>
      <c r="F60" s="191"/>
      <c r="G60" s="190"/>
      <c r="H60" s="190"/>
      <c r="I60" s="191"/>
      <c r="J60" s="203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5"/>
      <c r="AI60" s="213"/>
      <c r="AJ60" s="214"/>
      <c r="AK60" s="214"/>
      <c r="AL60" s="214"/>
      <c r="AM60" s="215"/>
      <c r="AN60" s="215"/>
      <c r="AO60" s="215"/>
      <c r="AP60" s="216"/>
      <c r="AQ60" s="224"/>
      <c r="AR60" s="225"/>
      <c r="AS60" s="225"/>
      <c r="AT60" s="226"/>
      <c r="AU60" s="234"/>
      <c r="AV60" s="235"/>
      <c r="AW60" s="235"/>
      <c r="AX60" s="235"/>
      <c r="AY60" s="235"/>
      <c r="AZ60" s="235"/>
      <c r="BA60" s="236"/>
      <c r="BB60" s="237"/>
      <c r="BC60" s="246"/>
      <c r="BD60" s="247"/>
      <c r="BE60" s="248"/>
      <c r="BF60" s="248"/>
      <c r="BG60" s="248"/>
      <c r="BH60" s="248"/>
      <c r="BI60" s="248"/>
      <c r="BJ60" s="248"/>
      <c r="BK60" s="249"/>
      <c r="BL60" s="254"/>
      <c r="BM60" s="255"/>
      <c r="BN60" s="255"/>
      <c r="BO60" s="256"/>
      <c r="BP60" s="203"/>
      <c r="BQ60" s="204"/>
      <c r="BR60" s="204"/>
      <c r="BS60" s="204"/>
      <c r="BT60" s="204"/>
      <c r="BU60" s="204"/>
      <c r="BV60" s="204"/>
      <c r="BW60" s="204"/>
      <c r="BX60" s="282"/>
      <c r="BY60" s="9"/>
      <c r="BZ60" s="9"/>
      <c r="CA60" s="9"/>
      <c r="CB60" s="31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3"/>
      <c r="FB60" s="4"/>
    </row>
    <row r="61" spans="1:158" ht="11.25" customHeight="1">
      <c r="A61" s="9"/>
      <c r="B61" s="185"/>
      <c r="C61" s="185"/>
      <c r="D61" s="192"/>
      <c r="E61" s="193"/>
      <c r="F61" s="194"/>
      <c r="G61" s="193"/>
      <c r="H61" s="193"/>
      <c r="I61" s="194"/>
      <c r="J61" s="260"/>
      <c r="K61" s="261"/>
      <c r="L61" s="261"/>
      <c r="M61" s="261"/>
      <c r="N61" s="261"/>
      <c r="O61" s="261"/>
      <c r="P61" s="261"/>
      <c r="Q61" s="261"/>
      <c r="R61" s="261"/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61"/>
      <c r="AG61" s="261"/>
      <c r="AH61" s="262"/>
      <c r="AI61" s="263"/>
      <c r="AJ61" s="264"/>
      <c r="AK61" s="264"/>
      <c r="AL61" s="264"/>
      <c r="AM61" s="265"/>
      <c r="AN61" s="265"/>
      <c r="AO61" s="265"/>
      <c r="AP61" s="266"/>
      <c r="AQ61" s="267"/>
      <c r="AR61" s="268"/>
      <c r="AS61" s="268"/>
      <c r="AT61" s="269"/>
      <c r="AU61" s="270"/>
      <c r="AV61" s="271"/>
      <c r="AW61" s="271"/>
      <c r="AX61" s="271"/>
      <c r="AY61" s="271"/>
      <c r="AZ61" s="271"/>
      <c r="BA61" s="272"/>
      <c r="BB61" s="273"/>
      <c r="BC61" s="274"/>
      <c r="BD61" s="275"/>
      <c r="BE61" s="276"/>
      <c r="BF61" s="276"/>
      <c r="BG61" s="276"/>
      <c r="BH61" s="276"/>
      <c r="BI61" s="276"/>
      <c r="BJ61" s="276"/>
      <c r="BK61" s="277"/>
      <c r="BL61" s="278"/>
      <c r="BM61" s="279"/>
      <c r="BN61" s="279"/>
      <c r="BO61" s="280"/>
      <c r="BP61" s="260"/>
      <c r="BQ61" s="261"/>
      <c r="BR61" s="261"/>
      <c r="BS61" s="261"/>
      <c r="BT61" s="261"/>
      <c r="BU61" s="261"/>
      <c r="BV61" s="261"/>
      <c r="BW61" s="261"/>
      <c r="BX61" s="283"/>
      <c r="BY61" s="9"/>
      <c r="BZ61" s="9"/>
      <c r="CA61" s="9"/>
      <c r="CB61" s="31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3"/>
      <c r="FB61" s="4"/>
    </row>
    <row r="62" spans="1:158" ht="11.25" customHeight="1">
      <c r="A62" s="9"/>
      <c r="B62" s="184"/>
      <c r="C62" s="185"/>
      <c r="D62" s="186"/>
      <c r="E62" s="187"/>
      <c r="F62" s="188"/>
      <c r="G62" s="187"/>
      <c r="H62" s="187"/>
      <c r="I62" s="188"/>
      <c r="J62" s="200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2"/>
      <c r="AI62" s="209"/>
      <c r="AJ62" s="210"/>
      <c r="AK62" s="210"/>
      <c r="AL62" s="210"/>
      <c r="AM62" s="211"/>
      <c r="AN62" s="211"/>
      <c r="AO62" s="211"/>
      <c r="AP62" s="212"/>
      <c r="AQ62" s="221"/>
      <c r="AR62" s="222"/>
      <c r="AS62" s="222"/>
      <c r="AT62" s="223"/>
      <c r="AU62" s="230"/>
      <c r="AV62" s="231"/>
      <c r="AW62" s="231"/>
      <c r="AX62" s="231"/>
      <c r="AY62" s="231"/>
      <c r="AZ62" s="231"/>
      <c r="BA62" s="232"/>
      <c r="BB62" s="233"/>
      <c r="BC62" s="242" t="str">
        <f>IF(AU62="","",ROUNDDOWN(AI62*AU62,0))</f>
        <v/>
      </c>
      <c r="BD62" s="243"/>
      <c r="BE62" s="244"/>
      <c r="BF62" s="244"/>
      <c r="BG62" s="244"/>
      <c r="BH62" s="244"/>
      <c r="BI62" s="244"/>
      <c r="BJ62" s="244"/>
      <c r="BK62" s="245"/>
      <c r="BL62" s="251"/>
      <c r="BM62" s="252"/>
      <c r="BN62" s="252"/>
      <c r="BO62" s="253"/>
      <c r="BP62" s="200"/>
      <c r="BQ62" s="201"/>
      <c r="BR62" s="201"/>
      <c r="BS62" s="201"/>
      <c r="BT62" s="201"/>
      <c r="BU62" s="201"/>
      <c r="BV62" s="201"/>
      <c r="BW62" s="201"/>
      <c r="BX62" s="281"/>
      <c r="BY62" s="9"/>
      <c r="BZ62" s="9"/>
      <c r="CA62" s="9"/>
      <c r="CB62" s="31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3"/>
      <c r="FB62" s="4"/>
    </row>
    <row r="63" spans="1:158" ht="11.25" customHeight="1">
      <c r="A63" s="9"/>
      <c r="B63" s="185"/>
      <c r="C63" s="185"/>
      <c r="D63" s="189"/>
      <c r="E63" s="190"/>
      <c r="F63" s="191"/>
      <c r="G63" s="190"/>
      <c r="H63" s="190"/>
      <c r="I63" s="191"/>
      <c r="J63" s="203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5"/>
      <c r="AI63" s="213"/>
      <c r="AJ63" s="214"/>
      <c r="AK63" s="214"/>
      <c r="AL63" s="214"/>
      <c r="AM63" s="215"/>
      <c r="AN63" s="215"/>
      <c r="AO63" s="215"/>
      <c r="AP63" s="216"/>
      <c r="AQ63" s="224"/>
      <c r="AR63" s="225"/>
      <c r="AS63" s="225"/>
      <c r="AT63" s="226"/>
      <c r="AU63" s="234"/>
      <c r="AV63" s="235"/>
      <c r="AW63" s="235"/>
      <c r="AX63" s="235"/>
      <c r="AY63" s="235"/>
      <c r="AZ63" s="235"/>
      <c r="BA63" s="236"/>
      <c r="BB63" s="237"/>
      <c r="BC63" s="246"/>
      <c r="BD63" s="247"/>
      <c r="BE63" s="248"/>
      <c r="BF63" s="248"/>
      <c r="BG63" s="248"/>
      <c r="BH63" s="248"/>
      <c r="BI63" s="248"/>
      <c r="BJ63" s="248"/>
      <c r="BK63" s="249"/>
      <c r="BL63" s="254"/>
      <c r="BM63" s="255"/>
      <c r="BN63" s="255"/>
      <c r="BO63" s="256"/>
      <c r="BP63" s="203"/>
      <c r="BQ63" s="204"/>
      <c r="BR63" s="204"/>
      <c r="BS63" s="204"/>
      <c r="BT63" s="204"/>
      <c r="BU63" s="204"/>
      <c r="BV63" s="204"/>
      <c r="BW63" s="204"/>
      <c r="BX63" s="282"/>
      <c r="BY63" s="9"/>
      <c r="BZ63" s="9"/>
      <c r="CA63" s="9"/>
      <c r="CB63" s="31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3"/>
      <c r="FB63" s="4"/>
    </row>
    <row r="64" spans="1:158" ht="11.25" customHeight="1">
      <c r="A64" s="9"/>
      <c r="B64" s="185"/>
      <c r="C64" s="185"/>
      <c r="D64" s="192"/>
      <c r="E64" s="193"/>
      <c r="F64" s="194"/>
      <c r="G64" s="193"/>
      <c r="H64" s="193"/>
      <c r="I64" s="194"/>
      <c r="J64" s="260"/>
      <c r="K64" s="261"/>
      <c r="L64" s="261"/>
      <c r="M64" s="261"/>
      <c r="N64" s="261"/>
      <c r="O64" s="261"/>
      <c r="P64" s="261"/>
      <c r="Q64" s="261"/>
      <c r="R64" s="261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61"/>
      <c r="AG64" s="261"/>
      <c r="AH64" s="262"/>
      <c r="AI64" s="263"/>
      <c r="AJ64" s="264"/>
      <c r="AK64" s="264"/>
      <c r="AL64" s="264"/>
      <c r="AM64" s="265"/>
      <c r="AN64" s="265"/>
      <c r="AO64" s="265"/>
      <c r="AP64" s="266"/>
      <c r="AQ64" s="267"/>
      <c r="AR64" s="268"/>
      <c r="AS64" s="268"/>
      <c r="AT64" s="269"/>
      <c r="AU64" s="270"/>
      <c r="AV64" s="271"/>
      <c r="AW64" s="271"/>
      <c r="AX64" s="271"/>
      <c r="AY64" s="271"/>
      <c r="AZ64" s="271"/>
      <c r="BA64" s="272"/>
      <c r="BB64" s="273"/>
      <c r="BC64" s="274"/>
      <c r="BD64" s="275"/>
      <c r="BE64" s="276"/>
      <c r="BF64" s="276"/>
      <c r="BG64" s="276"/>
      <c r="BH64" s="276"/>
      <c r="BI64" s="276"/>
      <c r="BJ64" s="276"/>
      <c r="BK64" s="277"/>
      <c r="BL64" s="278"/>
      <c r="BM64" s="279"/>
      <c r="BN64" s="279"/>
      <c r="BO64" s="280"/>
      <c r="BP64" s="260"/>
      <c r="BQ64" s="261"/>
      <c r="BR64" s="261"/>
      <c r="BS64" s="261"/>
      <c r="BT64" s="261"/>
      <c r="BU64" s="261"/>
      <c r="BV64" s="261"/>
      <c r="BW64" s="261"/>
      <c r="BX64" s="283"/>
      <c r="BY64" s="9"/>
      <c r="BZ64" s="9"/>
      <c r="CA64" s="9"/>
      <c r="CB64" s="31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3"/>
      <c r="FB64" s="4"/>
    </row>
    <row r="65" spans="1:158" ht="11.25" customHeight="1">
      <c r="A65" s="9"/>
      <c r="B65" s="184"/>
      <c r="C65" s="185"/>
      <c r="D65" s="186"/>
      <c r="E65" s="187"/>
      <c r="F65" s="188"/>
      <c r="G65" s="187"/>
      <c r="H65" s="187"/>
      <c r="I65" s="188"/>
      <c r="J65" s="200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2"/>
      <c r="AI65" s="209"/>
      <c r="AJ65" s="210"/>
      <c r="AK65" s="210"/>
      <c r="AL65" s="210"/>
      <c r="AM65" s="211"/>
      <c r="AN65" s="211"/>
      <c r="AO65" s="211"/>
      <c r="AP65" s="212"/>
      <c r="AQ65" s="221"/>
      <c r="AR65" s="222"/>
      <c r="AS65" s="222"/>
      <c r="AT65" s="223"/>
      <c r="AU65" s="230"/>
      <c r="AV65" s="231"/>
      <c r="AW65" s="231"/>
      <c r="AX65" s="231"/>
      <c r="AY65" s="231"/>
      <c r="AZ65" s="231"/>
      <c r="BA65" s="232"/>
      <c r="BB65" s="233"/>
      <c r="BC65" s="242" t="str">
        <f>IF(AU65="","",ROUNDDOWN(AI65*AU65,0))</f>
        <v/>
      </c>
      <c r="BD65" s="243"/>
      <c r="BE65" s="244"/>
      <c r="BF65" s="244"/>
      <c r="BG65" s="244"/>
      <c r="BH65" s="244"/>
      <c r="BI65" s="244"/>
      <c r="BJ65" s="244"/>
      <c r="BK65" s="245"/>
      <c r="BL65" s="251"/>
      <c r="BM65" s="252"/>
      <c r="BN65" s="252"/>
      <c r="BO65" s="253"/>
      <c r="BP65" s="200"/>
      <c r="BQ65" s="201"/>
      <c r="BR65" s="201"/>
      <c r="BS65" s="201"/>
      <c r="BT65" s="201"/>
      <c r="BU65" s="201"/>
      <c r="BV65" s="201"/>
      <c r="BW65" s="201"/>
      <c r="BX65" s="281"/>
      <c r="BY65" s="9"/>
      <c r="BZ65" s="9"/>
      <c r="CA65" s="9"/>
      <c r="CB65" s="31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3"/>
      <c r="FB65" s="4"/>
    </row>
    <row r="66" spans="1:158" ht="11.25" customHeight="1">
      <c r="A66" s="9"/>
      <c r="B66" s="185"/>
      <c r="C66" s="185"/>
      <c r="D66" s="189"/>
      <c r="E66" s="190"/>
      <c r="F66" s="191"/>
      <c r="G66" s="190"/>
      <c r="H66" s="190"/>
      <c r="I66" s="191"/>
      <c r="J66" s="203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5"/>
      <c r="AI66" s="213"/>
      <c r="AJ66" s="214"/>
      <c r="AK66" s="214"/>
      <c r="AL66" s="214"/>
      <c r="AM66" s="215"/>
      <c r="AN66" s="215"/>
      <c r="AO66" s="215"/>
      <c r="AP66" s="216"/>
      <c r="AQ66" s="224"/>
      <c r="AR66" s="225"/>
      <c r="AS66" s="225"/>
      <c r="AT66" s="226"/>
      <c r="AU66" s="234"/>
      <c r="AV66" s="235"/>
      <c r="AW66" s="235"/>
      <c r="AX66" s="235"/>
      <c r="AY66" s="235"/>
      <c r="AZ66" s="235"/>
      <c r="BA66" s="236"/>
      <c r="BB66" s="237"/>
      <c r="BC66" s="246"/>
      <c r="BD66" s="247"/>
      <c r="BE66" s="248"/>
      <c r="BF66" s="248"/>
      <c r="BG66" s="248"/>
      <c r="BH66" s="248"/>
      <c r="BI66" s="248"/>
      <c r="BJ66" s="248"/>
      <c r="BK66" s="249"/>
      <c r="BL66" s="254"/>
      <c r="BM66" s="255"/>
      <c r="BN66" s="255"/>
      <c r="BO66" s="256"/>
      <c r="BP66" s="203"/>
      <c r="BQ66" s="204"/>
      <c r="BR66" s="204"/>
      <c r="BS66" s="204"/>
      <c r="BT66" s="204"/>
      <c r="BU66" s="204"/>
      <c r="BV66" s="204"/>
      <c r="BW66" s="204"/>
      <c r="BX66" s="282"/>
      <c r="BY66" s="9"/>
      <c r="BZ66" s="9"/>
      <c r="CA66" s="9"/>
      <c r="CB66" s="31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3"/>
      <c r="FB66" s="4"/>
    </row>
    <row r="67" spans="1:158" ht="11.25" customHeight="1">
      <c r="A67" s="9"/>
      <c r="B67" s="185"/>
      <c r="C67" s="185"/>
      <c r="D67" s="192"/>
      <c r="E67" s="193"/>
      <c r="F67" s="194"/>
      <c r="G67" s="193"/>
      <c r="H67" s="193"/>
      <c r="I67" s="194"/>
      <c r="J67" s="260"/>
      <c r="K67" s="261"/>
      <c r="L67" s="261"/>
      <c r="M67" s="261"/>
      <c r="N67" s="261"/>
      <c r="O67" s="261"/>
      <c r="P67" s="261"/>
      <c r="Q67" s="261"/>
      <c r="R67" s="261"/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61"/>
      <c r="AG67" s="261"/>
      <c r="AH67" s="262"/>
      <c r="AI67" s="263"/>
      <c r="AJ67" s="264"/>
      <c r="AK67" s="264"/>
      <c r="AL67" s="264"/>
      <c r="AM67" s="265"/>
      <c r="AN67" s="265"/>
      <c r="AO67" s="265"/>
      <c r="AP67" s="266"/>
      <c r="AQ67" s="267"/>
      <c r="AR67" s="268"/>
      <c r="AS67" s="268"/>
      <c r="AT67" s="269"/>
      <c r="AU67" s="270"/>
      <c r="AV67" s="271"/>
      <c r="AW67" s="271"/>
      <c r="AX67" s="271"/>
      <c r="AY67" s="271"/>
      <c r="AZ67" s="271"/>
      <c r="BA67" s="272"/>
      <c r="BB67" s="273"/>
      <c r="BC67" s="274"/>
      <c r="BD67" s="275"/>
      <c r="BE67" s="276"/>
      <c r="BF67" s="276"/>
      <c r="BG67" s="276"/>
      <c r="BH67" s="276"/>
      <c r="BI67" s="276"/>
      <c r="BJ67" s="276"/>
      <c r="BK67" s="277"/>
      <c r="BL67" s="278"/>
      <c r="BM67" s="279"/>
      <c r="BN67" s="279"/>
      <c r="BO67" s="280"/>
      <c r="BP67" s="260"/>
      <c r="BQ67" s="261"/>
      <c r="BR67" s="261"/>
      <c r="BS67" s="261"/>
      <c r="BT67" s="261"/>
      <c r="BU67" s="261"/>
      <c r="BV67" s="261"/>
      <c r="BW67" s="261"/>
      <c r="BX67" s="283"/>
      <c r="BY67" s="9"/>
      <c r="BZ67" s="9"/>
      <c r="CA67" s="9"/>
      <c r="CB67" s="31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3"/>
      <c r="FB67" s="4"/>
    </row>
    <row r="68" spans="1:158" ht="11.25" customHeight="1">
      <c r="A68" s="9"/>
      <c r="B68" s="184"/>
      <c r="C68" s="185"/>
      <c r="D68" s="186"/>
      <c r="E68" s="187"/>
      <c r="F68" s="188"/>
      <c r="G68" s="187"/>
      <c r="H68" s="187"/>
      <c r="I68" s="188"/>
      <c r="J68" s="200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2"/>
      <c r="AI68" s="209"/>
      <c r="AJ68" s="210"/>
      <c r="AK68" s="210"/>
      <c r="AL68" s="210"/>
      <c r="AM68" s="211"/>
      <c r="AN68" s="211"/>
      <c r="AO68" s="211"/>
      <c r="AP68" s="212"/>
      <c r="AQ68" s="221"/>
      <c r="AR68" s="222"/>
      <c r="AS68" s="222"/>
      <c r="AT68" s="223"/>
      <c r="AU68" s="230"/>
      <c r="AV68" s="231"/>
      <c r="AW68" s="231"/>
      <c r="AX68" s="231"/>
      <c r="AY68" s="231"/>
      <c r="AZ68" s="231"/>
      <c r="BA68" s="232"/>
      <c r="BB68" s="233"/>
      <c r="BC68" s="242" t="str">
        <f>IF(AU68="","",ROUNDDOWN(AI68*AU68,0))</f>
        <v/>
      </c>
      <c r="BD68" s="243"/>
      <c r="BE68" s="244"/>
      <c r="BF68" s="244"/>
      <c r="BG68" s="244"/>
      <c r="BH68" s="244"/>
      <c r="BI68" s="244"/>
      <c r="BJ68" s="244"/>
      <c r="BK68" s="245"/>
      <c r="BL68" s="251"/>
      <c r="BM68" s="252"/>
      <c r="BN68" s="252"/>
      <c r="BO68" s="253"/>
      <c r="BP68" s="200"/>
      <c r="BQ68" s="201"/>
      <c r="BR68" s="201"/>
      <c r="BS68" s="201"/>
      <c r="BT68" s="201"/>
      <c r="BU68" s="201"/>
      <c r="BV68" s="201"/>
      <c r="BW68" s="201"/>
      <c r="BX68" s="281"/>
      <c r="BY68" s="9"/>
      <c r="BZ68" s="9"/>
      <c r="CA68" s="9"/>
      <c r="CB68" s="31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3"/>
      <c r="FB68" s="4"/>
    </row>
    <row r="69" spans="1:158" ht="11.25" customHeight="1">
      <c r="A69" s="9"/>
      <c r="B69" s="185"/>
      <c r="C69" s="185"/>
      <c r="D69" s="189"/>
      <c r="E69" s="190"/>
      <c r="F69" s="191"/>
      <c r="G69" s="190"/>
      <c r="H69" s="190"/>
      <c r="I69" s="191"/>
      <c r="J69" s="203"/>
      <c r="K69" s="204"/>
      <c r="L69" s="204"/>
      <c r="M69" s="204"/>
      <c r="N69" s="204"/>
      <c r="O69" s="204"/>
      <c r="P69" s="204"/>
      <c r="Q69" s="204"/>
      <c r="R69" s="204"/>
      <c r="S69" s="204"/>
      <c r="T69" s="204"/>
      <c r="U69" s="204"/>
      <c r="V69" s="204"/>
      <c r="W69" s="204"/>
      <c r="X69" s="204"/>
      <c r="Y69" s="204"/>
      <c r="Z69" s="204"/>
      <c r="AA69" s="204"/>
      <c r="AB69" s="204"/>
      <c r="AC69" s="204"/>
      <c r="AD69" s="204"/>
      <c r="AE69" s="204"/>
      <c r="AF69" s="204"/>
      <c r="AG69" s="204"/>
      <c r="AH69" s="205"/>
      <c r="AI69" s="213"/>
      <c r="AJ69" s="214"/>
      <c r="AK69" s="214"/>
      <c r="AL69" s="214"/>
      <c r="AM69" s="215"/>
      <c r="AN69" s="215"/>
      <c r="AO69" s="215"/>
      <c r="AP69" s="216"/>
      <c r="AQ69" s="224"/>
      <c r="AR69" s="225"/>
      <c r="AS69" s="225"/>
      <c r="AT69" s="226"/>
      <c r="AU69" s="234"/>
      <c r="AV69" s="235"/>
      <c r="AW69" s="235"/>
      <c r="AX69" s="235"/>
      <c r="AY69" s="235"/>
      <c r="AZ69" s="235"/>
      <c r="BA69" s="236"/>
      <c r="BB69" s="237"/>
      <c r="BC69" s="246"/>
      <c r="BD69" s="247"/>
      <c r="BE69" s="248"/>
      <c r="BF69" s="248"/>
      <c r="BG69" s="248"/>
      <c r="BH69" s="248"/>
      <c r="BI69" s="248"/>
      <c r="BJ69" s="248"/>
      <c r="BK69" s="249"/>
      <c r="BL69" s="254"/>
      <c r="BM69" s="255"/>
      <c r="BN69" s="255"/>
      <c r="BO69" s="256"/>
      <c r="BP69" s="203"/>
      <c r="BQ69" s="204"/>
      <c r="BR69" s="204"/>
      <c r="BS69" s="204"/>
      <c r="BT69" s="204"/>
      <c r="BU69" s="204"/>
      <c r="BV69" s="204"/>
      <c r="BW69" s="204"/>
      <c r="BX69" s="282"/>
      <c r="BY69" s="9"/>
      <c r="BZ69" s="9"/>
      <c r="CA69" s="9"/>
      <c r="CB69" s="31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3"/>
      <c r="FB69" s="4"/>
    </row>
    <row r="70" spans="1:158" ht="11.25" customHeight="1">
      <c r="A70" s="9"/>
      <c r="B70" s="185"/>
      <c r="C70" s="185"/>
      <c r="D70" s="192"/>
      <c r="E70" s="193"/>
      <c r="F70" s="194"/>
      <c r="G70" s="193"/>
      <c r="H70" s="193"/>
      <c r="I70" s="194"/>
      <c r="J70" s="260"/>
      <c r="K70" s="261"/>
      <c r="L70" s="261"/>
      <c r="M70" s="261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2"/>
      <c r="AI70" s="263"/>
      <c r="AJ70" s="264"/>
      <c r="AK70" s="264"/>
      <c r="AL70" s="264"/>
      <c r="AM70" s="265"/>
      <c r="AN70" s="265"/>
      <c r="AO70" s="265"/>
      <c r="AP70" s="266"/>
      <c r="AQ70" s="267"/>
      <c r="AR70" s="268"/>
      <c r="AS70" s="268"/>
      <c r="AT70" s="269"/>
      <c r="AU70" s="270"/>
      <c r="AV70" s="271"/>
      <c r="AW70" s="271"/>
      <c r="AX70" s="271"/>
      <c r="AY70" s="271"/>
      <c r="AZ70" s="271"/>
      <c r="BA70" s="272"/>
      <c r="BB70" s="273"/>
      <c r="BC70" s="274"/>
      <c r="BD70" s="275"/>
      <c r="BE70" s="276"/>
      <c r="BF70" s="276"/>
      <c r="BG70" s="276"/>
      <c r="BH70" s="276"/>
      <c r="BI70" s="276"/>
      <c r="BJ70" s="276"/>
      <c r="BK70" s="277"/>
      <c r="BL70" s="278"/>
      <c r="BM70" s="279"/>
      <c r="BN70" s="279"/>
      <c r="BO70" s="280"/>
      <c r="BP70" s="260"/>
      <c r="BQ70" s="261"/>
      <c r="BR70" s="261"/>
      <c r="BS70" s="261"/>
      <c r="BT70" s="261"/>
      <c r="BU70" s="261"/>
      <c r="BV70" s="261"/>
      <c r="BW70" s="261"/>
      <c r="BX70" s="283"/>
      <c r="BY70" s="9"/>
      <c r="BZ70" s="9"/>
      <c r="CA70" s="9"/>
      <c r="CB70" s="31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3"/>
      <c r="FB70" s="4"/>
    </row>
    <row r="71" spans="1:158" ht="11.25" customHeight="1">
      <c r="A71" s="9"/>
      <c r="B71" s="184"/>
      <c r="C71" s="185"/>
      <c r="D71" s="186"/>
      <c r="E71" s="187"/>
      <c r="F71" s="188"/>
      <c r="G71" s="187"/>
      <c r="H71" s="187"/>
      <c r="I71" s="188"/>
      <c r="J71" s="200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201"/>
      <c r="AB71" s="201"/>
      <c r="AC71" s="201"/>
      <c r="AD71" s="201"/>
      <c r="AE71" s="201"/>
      <c r="AF71" s="201"/>
      <c r="AG71" s="201"/>
      <c r="AH71" s="202"/>
      <c r="AI71" s="209"/>
      <c r="AJ71" s="210"/>
      <c r="AK71" s="210"/>
      <c r="AL71" s="210"/>
      <c r="AM71" s="211"/>
      <c r="AN71" s="211"/>
      <c r="AO71" s="211"/>
      <c r="AP71" s="212"/>
      <c r="AQ71" s="221"/>
      <c r="AR71" s="222"/>
      <c r="AS71" s="222"/>
      <c r="AT71" s="223"/>
      <c r="AU71" s="230"/>
      <c r="AV71" s="231"/>
      <c r="AW71" s="231"/>
      <c r="AX71" s="231"/>
      <c r="AY71" s="231"/>
      <c r="AZ71" s="231"/>
      <c r="BA71" s="232"/>
      <c r="BB71" s="233"/>
      <c r="BC71" s="242" t="str">
        <f>IF(AU71="","",ROUNDDOWN(AI71*AU71,0))</f>
        <v/>
      </c>
      <c r="BD71" s="243"/>
      <c r="BE71" s="244"/>
      <c r="BF71" s="244"/>
      <c r="BG71" s="244"/>
      <c r="BH71" s="244"/>
      <c r="BI71" s="244"/>
      <c r="BJ71" s="244"/>
      <c r="BK71" s="245"/>
      <c r="BL71" s="251"/>
      <c r="BM71" s="252"/>
      <c r="BN71" s="252"/>
      <c r="BO71" s="253"/>
      <c r="BP71" s="200"/>
      <c r="BQ71" s="201"/>
      <c r="BR71" s="201"/>
      <c r="BS71" s="201"/>
      <c r="BT71" s="201"/>
      <c r="BU71" s="201"/>
      <c r="BV71" s="201"/>
      <c r="BW71" s="201"/>
      <c r="BX71" s="281"/>
      <c r="BY71" s="9"/>
      <c r="BZ71" s="9"/>
      <c r="CA71" s="9"/>
      <c r="CB71" s="31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3"/>
      <c r="FB71" s="4"/>
    </row>
    <row r="72" spans="1:158" ht="11.25" customHeight="1">
      <c r="A72" s="9"/>
      <c r="B72" s="185"/>
      <c r="C72" s="185"/>
      <c r="D72" s="189"/>
      <c r="E72" s="190"/>
      <c r="F72" s="191"/>
      <c r="G72" s="190"/>
      <c r="H72" s="190"/>
      <c r="I72" s="191"/>
      <c r="J72" s="203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4"/>
      <c r="X72" s="204"/>
      <c r="Y72" s="204"/>
      <c r="Z72" s="204"/>
      <c r="AA72" s="204"/>
      <c r="AB72" s="204"/>
      <c r="AC72" s="204"/>
      <c r="AD72" s="204"/>
      <c r="AE72" s="204"/>
      <c r="AF72" s="204"/>
      <c r="AG72" s="204"/>
      <c r="AH72" s="205"/>
      <c r="AI72" s="213"/>
      <c r="AJ72" s="214"/>
      <c r="AK72" s="214"/>
      <c r="AL72" s="214"/>
      <c r="AM72" s="215"/>
      <c r="AN72" s="215"/>
      <c r="AO72" s="215"/>
      <c r="AP72" s="216"/>
      <c r="AQ72" s="224"/>
      <c r="AR72" s="225"/>
      <c r="AS72" s="225"/>
      <c r="AT72" s="226"/>
      <c r="AU72" s="234"/>
      <c r="AV72" s="235"/>
      <c r="AW72" s="235"/>
      <c r="AX72" s="235"/>
      <c r="AY72" s="235"/>
      <c r="AZ72" s="235"/>
      <c r="BA72" s="236"/>
      <c r="BB72" s="237"/>
      <c r="BC72" s="246"/>
      <c r="BD72" s="247"/>
      <c r="BE72" s="248"/>
      <c r="BF72" s="248"/>
      <c r="BG72" s="248"/>
      <c r="BH72" s="248"/>
      <c r="BI72" s="248"/>
      <c r="BJ72" s="248"/>
      <c r="BK72" s="249"/>
      <c r="BL72" s="254"/>
      <c r="BM72" s="255"/>
      <c r="BN72" s="255"/>
      <c r="BO72" s="256"/>
      <c r="BP72" s="203"/>
      <c r="BQ72" s="204"/>
      <c r="BR72" s="204"/>
      <c r="BS72" s="204"/>
      <c r="BT72" s="204"/>
      <c r="BU72" s="204"/>
      <c r="BV72" s="204"/>
      <c r="BW72" s="204"/>
      <c r="BX72" s="282"/>
      <c r="BY72" s="9"/>
      <c r="BZ72" s="9"/>
      <c r="CA72" s="9"/>
      <c r="CB72" s="31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3"/>
      <c r="FB72" s="4"/>
    </row>
    <row r="73" spans="1:158" ht="11.25" customHeight="1">
      <c r="A73" s="9"/>
      <c r="B73" s="185"/>
      <c r="C73" s="185"/>
      <c r="D73" s="192"/>
      <c r="E73" s="193"/>
      <c r="F73" s="194"/>
      <c r="G73" s="193"/>
      <c r="H73" s="193"/>
      <c r="I73" s="194"/>
      <c r="J73" s="260"/>
      <c r="K73" s="261"/>
      <c r="L73" s="261"/>
      <c r="M73" s="261"/>
      <c r="N73" s="261"/>
      <c r="O73" s="261"/>
      <c r="P73" s="261"/>
      <c r="Q73" s="261"/>
      <c r="R73" s="261"/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61"/>
      <c r="AG73" s="261"/>
      <c r="AH73" s="262"/>
      <c r="AI73" s="263"/>
      <c r="AJ73" s="264"/>
      <c r="AK73" s="264"/>
      <c r="AL73" s="264"/>
      <c r="AM73" s="265"/>
      <c r="AN73" s="265"/>
      <c r="AO73" s="265"/>
      <c r="AP73" s="266"/>
      <c r="AQ73" s="267"/>
      <c r="AR73" s="268"/>
      <c r="AS73" s="268"/>
      <c r="AT73" s="269"/>
      <c r="AU73" s="270"/>
      <c r="AV73" s="271"/>
      <c r="AW73" s="271"/>
      <c r="AX73" s="271"/>
      <c r="AY73" s="271"/>
      <c r="AZ73" s="271"/>
      <c r="BA73" s="272"/>
      <c r="BB73" s="273"/>
      <c r="BC73" s="274"/>
      <c r="BD73" s="275"/>
      <c r="BE73" s="276"/>
      <c r="BF73" s="276"/>
      <c r="BG73" s="276"/>
      <c r="BH73" s="276"/>
      <c r="BI73" s="276"/>
      <c r="BJ73" s="276"/>
      <c r="BK73" s="277"/>
      <c r="BL73" s="278"/>
      <c r="BM73" s="279"/>
      <c r="BN73" s="279"/>
      <c r="BO73" s="280"/>
      <c r="BP73" s="260"/>
      <c r="BQ73" s="261"/>
      <c r="BR73" s="261"/>
      <c r="BS73" s="261"/>
      <c r="BT73" s="261"/>
      <c r="BU73" s="261"/>
      <c r="BV73" s="261"/>
      <c r="BW73" s="261"/>
      <c r="BX73" s="283"/>
      <c r="BY73" s="9"/>
      <c r="BZ73" s="9"/>
      <c r="CA73" s="9"/>
      <c r="CB73" s="31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3"/>
      <c r="FB73" s="4"/>
    </row>
    <row r="74" spans="1:158" ht="11.25" customHeight="1">
      <c r="A74" s="9"/>
      <c r="B74" s="184"/>
      <c r="C74" s="185"/>
      <c r="D74" s="186"/>
      <c r="E74" s="187"/>
      <c r="F74" s="188"/>
      <c r="G74" s="195"/>
      <c r="H74" s="187"/>
      <c r="I74" s="188"/>
      <c r="J74" s="200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  <c r="AC74" s="201"/>
      <c r="AD74" s="201"/>
      <c r="AE74" s="201"/>
      <c r="AF74" s="201"/>
      <c r="AG74" s="201"/>
      <c r="AH74" s="202"/>
      <c r="AI74" s="209"/>
      <c r="AJ74" s="210"/>
      <c r="AK74" s="210"/>
      <c r="AL74" s="210"/>
      <c r="AM74" s="211"/>
      <c r="AN74" s="211"/>
      <c r="AO74" s="211"/>
      <c r="AP74" s="212"/>
      <c r="AQ74" s="221"/>
      <c r="AR74" s="222"/>
      <c r="AS74" s="222"/>
      <c r="AT74" s="223"/>
      <c r="AU74" s="230"/>
      <c r="AV74" s="231"/>
      <c r="AW74" s="231"/>
      <c r="AX74" s="231"/>
      <c r="AY74" s="231"/>
      <c r="AZ74" s="231"/>
      <c r="BA74" s="232"/>
      <c r="BB74" s="233"/>
      <c r="BC74" s="242" t="str">
        <f>IF(AU74="","",ROUNDDOWN(AI74*AU74,0))</f>
        <v/>
      </c>
      <c r="BD74" s="243"/>
      <c r="BE74" s="244"/>
      <c r="BF74" s="244"/>
      <c r="BG74" s="244"/>
      <c r="BH74" s="244"/>
      <c r="BI74" s="244"/>
      <c r="BJ74" s="244"/>
      <c r="BK74" s="245"/>
      <c r="BL74" s="251"/>
      <c r="BM74" s="252"/>
      <c r="BN74" s="252"/>
      <c r="BO74" s="253"/>
      <c r="BP74" s="200"/>
      <c r="BQ74" s="201"/>
      <c r="BR74" s="201"/>
      <c r="BS74" s="201"/>
      <c r="BT74" s="201"/>
      <c r="BU74" s="201"/>
      <c r="BV74" s="201"/>
      <c r="BW74" s="201"/>
      <c r="BX74" s="281"/>
      <c r="BY74" s="9"/>
      <c r="BZ74" s="9"/>
      <c r="CA74" s="9"/>
      <c r="CB74" s="31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3"/>
      <c r="FB74" s="4"/>
    </row>
    <row r="75" spans="1:158" ht="11.25" customHeight="1">
      <c r="A75" s="9"/>
      <c r="B75" s="185"/>
      <c r="C75" s="185"/>
      <c r="D75" s="189"/>
      <c r="E75" s="190"/>
      <c r="F75" s="191"/>
      <c r="G75" s="196"/>
      <c r="H75" s="190"/>
      <c r="I75" s="191"/>
      <c r="J75" s="203"/>
      <c r="K75" s="204"/>
      <c r="L75" s="204"/>
      <c r="M75" s="204"/>
      <c r="N75" s="204"/>
      <c r="O75" s="204"/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4"/>
      <c r="AB75" s="204"/>
      <c r="AC75" s="204"/>
      <c r="AD75" s="204"/>
      <c r="AE75" s="204"/>
      <c r="AF75" s="204"/>
      <c r="AG75" s="204"/>
      <c r="AH75" s="205"/>
      <c r="AI75" s="213"/>
      <c r="AJ75" s="214"/>
      <c r="AK75" s="214"/>
      <c r="AL75" s="214"/>
      <c r="AM75" s="215"/>
      <c r="AN75" s="215"/>
      <c r="AO75" s="215"/>
      <c r="AP75" s="216"/>
      <c r="AQ75" s="224"/>
      <c r="AR75" s="225"/>
      <c r="AS75" s="225"/>
      <c r="AT75" s="226"/>
      <c r="AU75" s="234"/>
      <c r="AV75" s="235"/>
      <c r="AW75" s="235"/>
      <c r="AX75" s="235"/>
      <c r="AY75" s="235"/>
      <c r="AZ75" s="235"/>
      <c r="BA75" s="236"/>
      <c r="BB75" s="237"/>
      <c r="BC75" s="246"/>
      <c r="BD75" s="247"/>
      <c r="BE75" s="248"/>
      <c r="BF75" s="248"/>
      <c r="BG75" s="248"/>
      <c r="BH75" s="248"/>
      <c r="BI75" s="248"/>
      <c r="BJ75" s="248"/>
      <c r="BK75" s="249"/>
      <c r="BL75" s="254"/>
      <c r="BM75" s="255"/>
      <c r="BN75" s="255"/>
      <c r="BO75" s="256"/>
      <c r="BP75" s="203"/>
      <c r="BQ75" s="204"/>
      <c r="BR75" s="204"/>
      <c r="BS75" s="204"/>
      <c r="BT75" s="204"/>
      <c r="BU75" s="204"/>
      <c r="BV75" s="204"/>
      <c r="BW75" s="204"/>
      <c r="BX75" s="282"/>
      <c r="BY75" s="9"/>
      <c r="BZ75" s="9"/>
      <c r="CA75" s="9"/>
      <c r="CB75" s="31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3"/>
      <c r="FB75" s="4"/>
    </row>
    <row r="76" spans="1:158" ht="11.25" customHeight="1" thickBot="1">
      <c r="A76" s="9"/>
      <c r="B76" s="185"/>
      <c r="C76" s="185"/>
      <c r="D76" s="192"/>
      <c r="E76" s="193"/>
      <c r="F76" s="194"/>
      <c r="G76" s="197"/>
      <c r="H76" s="198"/>
      <c r="I76" s="199"/>
      <c r="J76" s="206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7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8"/>
      <c r="AI76" s="217"/>
      <c r="AJ76" s="218"/>
      <c r="AK76" s="218"/>
      <c r="AL76" s="218"/>
      <c r="AM76" s="219"/>
      <c r="AN76" s="219"/>
      <c r="AO76" s="219"/>
      <c r="AP76" s="220"/>
      <c r="AQ76" s="227"/>
      <c r="AR76" s="228"/>
      <c r="AS76" s="228"/>
      <c r="AT76" s="229"/>
      <c r="AU76" s="238"/>
      <c r="AV76" s="239"/>
      <c r="AW76" s="239"/>
      <c r="AX76" s="239"/>
      <c r="AY76" s="239"/>
      <c r="AZ76" s="239"/>
      <c r="BA76" s="240"/>
      <c r="BB76" s="241"/>
      <c r="BC76" s="180"/>
      <c r="BD76" s="181"/>
      <c r="BE76" s="182"/>
      <c r="BF76" s="182"/>
      <c r="BG76" s="182"/>
      <c r="BH76" s="182"/>
      <c r="BI76" s="182"/>
      <c r="BJ76" s="182"/>
      <c r="BK76" s="250"/>
      <c r="BL76" s="257"/>
      <c r="BM76" s="258"/>
      <c r="BN76" s="258"/>
      <c r="BO76" s="259"/>
      <c r="BP76" s="206"/>
      <c r="BQ76" s="207"/>
      <c r="BR76" s="207"/>
      <c r="BS76" s="207"/>
      <c r="BT76" s="207"/>
      <c r="BU76" s="207"/>
      <c r="BV76" s="207"/>
      <c r="BW76" s="207"/>
      <c r="BX76" s="511"/>
      <c r="BY76" s="9"/>
      <c r="BZ76" s="9"/>
      <c r="CA76" s="9"/>
      <c r="CB76" s="31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3"/>
      <c r="FB76" s="4"/>
    </row>
    <row r="77" spans="1:158" ht="11.25" customHeight="1" thickBot="1">
      <c r="A77" s="9"/>
      <c r="B77" s="47"/>
      <c r="C77" s="47"/>
      <c r="D77" s="15"/>
      <c r="E77" s="15"/>
      <c r="F77" s="15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40"/>
      <c r="AT77" s="40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31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</row>
    <row r="78" spans="1:158" ht="11.25" customHeight="1">
      <c r="A78" s="9"/>
      <c r="B78" s="47"/>
      <c r="C78" s="47"/>
      <c r="D78" s="134" t="s">
        <v>48</v>
      </c>
      <c r="E78" s="135"/>
      <c r="F78" s="135"/>
      <c r="G78" s="135"/>
      <c r="H78" s="135"/>
      <c r="I78" s="135"/>
      <c r="J78" s="138" t="s">
        <v>49</v>
      </c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8" t="s">
        <v>50</v>
      </c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77"/>
      <c r="AU78" s="138" t="s">
        <v>26</v>
      </c>
      <c r="AV78" s="135"/>
      <c r="AW78" s="135"/>
      <c r="AX78" s="135"/>
      <c r="AY78" s="135"/>
      <c r="AZ78" s="135"/>
      <c r="BA78" s="135"/>
      <c r="BB78" s="135"/>
      <c r="BC78" s="158" t="s">
        <v>71</v>
      </c>
      <c r="BD78" s="159"/>
      <c r="BE78" s="159"/>
      <c r="BF78" s="159"/>
      <c r="BG78" s="159"/>
      <c r="BH78" s="159"/>
      <c r="BI78" s="159"/>
      <c r="BJ78" s="159"/>
      <c r="BK78" s="159"/>
      <c r="BL78" s="160"/>
      <c r="BM78" s="160"/>
      <c r="BN78" s="160"/>
      <c r="BO78" s="161"/>
      <c r="BP78" s="77"/>
      <c r="BQ78" s="78"/>
      <c r="BR78" s="78"/>
      <c r="BS78" s="78"/>
      <c r="BT78" s="78"/>
      <c r="BU78" s="78"/>
      <c r="BV78" s="78"/>
      <c r="BW78" s="78"/>
      <c r="BX78" s="79"/>
      <c r="BY78" s="9"/>
      <c r="BZ78" s="9"/>
      <c r="CA78" s="9"/>
      <c r="CB78" s="31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</row>
    <row r="79" spans="1:158" ht="11.25" customHeight="1" thickBot="1">
      <c r="A79" s="9"/>
      <c r="B79" s="47"/>
      <c r="C79" s="47"/>
      <c r="D79" s="136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9"/>
      <c r="AU79" s="137"/>
      <c r="AV79" s="137"/>
      <c r="AW79" s="137"/>
      <c r="AX79" s="137"/>
      <c r="AY79" s="137"/>
      <c r="AZ79" s="137"/>
      <c r="BA79" s="137"/>
      <c r="BB79" s="137"/>
      <c r="BC79" s="139"/>
      <c r="BD79" s="162"/>
      <c r="BE79" s="162"/>
      <c r="BF79" s="162"/>
      <c r="BG79" s="162"/>
      <c r="BH79" s="162"/>
      <c r="BI79" s="162"/>
      <c r="BJ79" s="162"/>
      <c r="BK79" s="162"/>
      <c r="BL79" s="163"/>
      <c r="BM79" s="163"/>
      <c r="BN79" s="163"/>
      <c r="BO79" s="164"/>
      <c r="BP79" s="80"/>
      <c r="BQ79" s="81"/>
      <c r="BR79" s="81"/>
      <c r="BS79" s="81"/>
      <c r="BT79" s="81"/>
      <c r="BU79" s="81"/>
      <c r="BV79" s="81"/>
      <c r="BW79" s="81"/>
      <c r="BX79" s="82"/>
      <c r="BY79" s="9"/>
      <c r="BZ79" s="9"/>
      <c r="CA79" s="9"/>
      <c r="CB79" s="31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</row>
    <row r="80" spans="1:158" ht="11.25" customHeight="1">
      <c r="A80" s="9"/>
      <c r="B80" s="47"/>
      <c r="C80" s="47"/>
      <c r="D80" s="124" t="s">
        <v>56</v>
      </c>
      <c r="E80" s="125"/>
      <c r="F80" s="125"/>
      <c r="G80" s="126"/>
      <c r="H80" s="126"/>
      <c r="I80" s="126"/>
      <c r="J80" s="98" t="s">
        <v>63</v>
      </c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102" t="s">
        <v>62</v>
      </c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4"/>
      <c r="AI80" s="127" t="str">
        <f>IF(FT26=0,"",SUMIF($BL$41:$BL$76,FL26,$BC$41:$BC$76))</f>
        <v/>
      </c>
      <c r="AJ80" s="127"/>
      <c r="AK80" s="127"/>
      <c r="AL80" s="127"/>
      <c r="AM80" s="128"/>
      <c r="AN80" s="128"/>
      <c r="AO80" s="128"/>
      <c r="AP80" s="128"/>
      <c r="AQ80" s="129"/>
      <c r="AR80" s="129"/>
      <c r="AS80" s="129"/>
      <c r="AT80" s="129"/>
      <c r="AU80" s="130" t="str">
        <f>IF(AI80="","",ROUNDDOWN(AI80*FP26,0))</f>
        <v/>
      </c>
      <c r="AV80" s="130"/>
      <c r="AW80" s="130"/>
      <c r="AX80" s="130"/>
      <c r="AY80" s="130"/>
      <c r="AZ80" s="130"/>
      <c r="BA80" s="131"/>
      <c r="BB80" s="131"/>
      <c r="BC80" s="165" t="str">
        <f>IF(AI80="","",AI80+AU80)</f>
        <v/>
      </c>
      <c r="BD80" s="166"/>
      <c r="BE80" s="167"/>
      <c r="BF80" s="167"/>
      <c r="BG80" s="167"/>
      <c r="BH80" s="167"/>
      <c r="BI80" s="167"/>
      <c r="BJ80" s="167"/>
      <c r="BK80" s="167"/>
      <c r="BL80" s="78"/>
      <c r="BM80" s="78"/>
      <c r="BN80" s="78"/>
      <c r="BO80" s="168"/>
      <c r="BP80" s="83"/>
      <c r="BQ80" s="78"/>
      <c r="BR80" s="78"/>
      <c r="BS80" s="78"/>
      <c r="BT80" s="78"/>
      <c r="BU80" s="78"/>
      <c r="BV80" s="78"/>
      <c r="BW80" s="78"/>
      <c r="BX80" s="79"/>
      <c r="BY80" s="9"/>
      <c r="BZ80" s="9"/>
      <c r="CA80" s="9"/>
      <c r="CB80" s="31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</row>
    <row r="81" spans="1:156" ht="11.25" customHeight="1">
      <c r="A81" s="9"/>
      <c r="B81" s="47"/>
      <c r="C81" s="47"/>
      <c r="D81" s="107"/>
      <c r="E81" s="108"/>
      <c r="F81" s="108"/>
      <c r="G81" s="109"/>
      <c r="H81" s="109"/>
      <c r="I81" s="109"/>
      <c r="J81" s="100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6"/>
      <c r="AI81" s="110"/>
      <c r="AJ81" s="110"/>
      <c r="AK81" s="110"/>
      <c r="AL81" s="110"/>
      <c r="AM81" s="111"/>
      <c r="AN81" s="111"/>
      <c r="AO81" s="111"/>
      <c r="AP81" s="111"/>
      <c r="AQ81" s="112"/>
      <c r="AR81" s="112"/>
      <c r="AS81" s="112"/>
      <c r="AT81" s="112"/>
      <c r="AU81" s="132"/>
      <c r="AV81" s="132"/>
      <c r="AW81" s="132"/>
      <c r="AX81" s="132"/>
      <c r="AY81" s="132"/>
      <c r="AZ81" s="132"/>
      <c r="BA81" s="133"/>
      <c r="BB81" s="133"/>
      <c r="BC81" s="169"/>
      <c r="BD81" s="170"/>
      <c r="BE81" s="171"/>
      <c r="BF81" s="171"/>
      <c r="BG81" s="171"/>
      <c r="BH81" s="171"/>
      <c r="BI81" s="171"/>
      <c r="BJ81" s="171"/>
      <c r="BK81" s="171"/>
      <c r="BL81" s="85"/>
      <c r="BM81" s="85"/>
      <c r="BN81" s="85"/>
      <c r="BO81" s="172"/>
      <c r="BP81" s="84"/>
      <c r="BQ81" s="85"/>
      <c r="BR81" s="85"/>
      <c r="BS81" s="85"/>
      <c r="BT81" s="85"/>
      <c r="BU81" s="85"/>
      <c r="BV81" s="85"/>
      <c r="BW81" s="85"/>
      <c r="BX81" s="86"/>
      <c r="BY81" s="9"/>
      <c r="BZ81" s="9"/>
      <c r="CA81" s="9"/>
      <c r="CB81" s="31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</row>
    <row r="82" spans="1:156" ht="11.25" customHeight="1">
      <c r="A82" s="9"/>
      <c r="B82" s="47"/>
      <c r="C82" s="47"/>
      <c r="D82" s="107" t="s">
        <v>58</v>
      </c>
      <c r="E82" s="108"/>
      <c r="F82" s="108"/>
      <c r="G82" s="109"/>
      <c r="H82" s="109"/>
      <c r="I82" s="109"/>
      <c r="J82" s="140" t="s">
        <v>64</v>
      </c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3" t="s">
        <v>62</v>
      </c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5"/>
      <c r="AI82" s="110" t="str">
        <f>IF(FT28=0,"",SUMIF($BL$41:$BL$76,FL28,$BC$41:$BC$76))</f>
        <v/>
      </c>
      <c r="AJ82" s="110"/>
      <c r="AK82" s="110"/>
      <c r="AL82" s="110"/>
      <c r="AM82" s="111"/>
      <c r="AN82" s="111"/>
      <c r="AO82" s="111"/>
      <c r="AP82" s="111"/>
      <c r="AQ82" s="112"/>
      <c r="AR82" s="112"/>
      <c r="AS82" s="112"/>
      <c r="AT82" s="112"/>
      <c r="AU82" s="113" t="str">
        <f>IF(AI82="","",ROUNDDOWN(AI82*FP28,0))</f>
        <v/>
      </c>
      <c r="AV82" s="113"/>
      <c r="AW82" s="113"/>
      <c r="AX82" s="113"/>
      <c r="AY82" s="113"/>
      <c r="AZ82" s="113"/>
      <c r="BA82" s="114"/>
      <c r="BB82" s="114"/>
      <c r="BC82" s="173" t="str">
        <f>IF(AI82="","",AI82+AU82)</f>
        <v/>
      </c>
      <c r="BD82" s="174"/>
      <c r="BE82" s="175"/>
      <c r="BF82" s="175"/>
      <c r="BG82" s="175"/>
      <c r="BH82" s="175"/>
      <c r="BI82" s="175"/>
      <c r="BJ82" s="175"/>
      <c r="BK82" s="175"/>
      <c r="BL82" s="88"/>
      <c r="BM82" s="88"/>
      <c r="BN82" s="88"/>
      <c r="BO82" s="176"/>
      <c r="BP82" s="87"/>
      <c r="BQ82" s="88"/>
      <c r="BR82" s="88"/>
      <c r="BS82" s="88"/>
      <c r="BT82" s="88"/>
      <c r="BU82" s="88"/>
      <c r="BV82" s="88"/>
      <c r="BW82" s="88"/>
      <c r="BX82" s="89"/>
      <c r="BY82" s="9"/>
      <c r="BZ82" s="9"/>
      <c r="CA82" s="9"/>
      <c r="CB82" s="31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</row>
    <row r="83" spans="1:156" ht="11.25" customHeight="1">
      <c r="A83" s="9"/>
      <c r="B83" s="47"/>
      <c r="C83" s="47"/>
      <c r="D83" s="118"/>
      <c r="E83" s="119"/>
      <c r="F83" s="119"/>
      <c r="G83" s="120"/>
      <c r="H83" s="120"/>
      <c r="I83" s="120"/>
      <c r="J83" s="142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5"/>
      <c r="AI83" s="121"/>
      <c r="AJ83" s="121"/>
      <c r="AK83" s="121"/>
      <c r="AL83" s="121"/>
      <c r="AM83" s="122"/>
      <c r="AN83" s="122"/>
      <c r="AO83" s="122"/>
      <c r="AP83" s="122"/>
      <c r="AQ83" s="123"/>
      <c r="AR83" s="123"/>
      <c r="AS83" s="123"/>
      <c r="AT83" s="123"/>
      <c r="AU83" s="113"/>
      <c r="AV83" s="113"/>
      <c r="AW83" s="113"/>
      <c r="AX83" s="113"/>
      <c r="AY83" s="113"/>
      <c r="AZ83" s="113"/>
      <c r="BA83" s="114"/>
      <c r="BB83" s="114"/>
      <c r="BC83" s="169"/>
      <c r="BD83" s="170"/>
      <c r="BE83" s="171"/>
      <c r="BF83" s="171"/>
      <c r="BG83" s="171"/>
      <c r="BH83" s="171"/>
      <c r="BI83" s="171"/>
      <c r="BJ83" s="171"/>
      <c r="BK83" s="171"/>
      <c r="BL83" s="85"/>
      <c r="BM83" s="85"/>
      <c r="BN83" s="85"/>
      <c r="BO83" s="172"/>
      <c r="BP83" s="84"/>
      <c r="BQ83" s="85"/>
      <c r="BR83" s="85"/>
      <c r="BS83" s="85"/>
      <c r="BT83" s="85"/>
      <c r="BU83" s="85"/>
      <c r="BV83" s="85"/>
      <c r="BW83" s="85"/>
      <c r="BX83" s="86"/>
      <c r="BY83" s="9"/>
      <c r="BZ83" s="9"/>
      <c r="CA83" s="9"/>
      <c r="CB83" s="31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</row>
    <row r="84" spans="1:156" ht="11.25" customHeight="1">
      <c r="A84" s="9"/>
      <c r="B84" s="47"/>
      <c r="C84" s="47"/>
      <c r="D84" s="107" t="s">
        <v>60</v>
      </c>
      <c r="E84" s="108"/>
      <c r="F84" s="108"/>
      <c r="G84" s="109"/>
      <c r="H84" s="109"/>
      <c r="I84" s="109"/>
      <c r="J84" s="140" t="s">
        <v>65</v>
      </c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3" t="s">
        <v>62</v>
      </c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5"/>
      <c r="AI84" s="110" t="str">
        <f>IF(FT32=0,"",SUMIF($BL$41:$BL$76,FL32,$BC$41:$BC$76))</f>
        <v/>
      </c>
      <c r="AJ84" s="110"/>
      <c r="AK84" s="110"/>
      <c r="AL84" s="110"/>
      <c r="AM84" s="111"/>
      <c r="AN84" s="111"/>
      <c r="AO84" s="111"/>
      <c r="AP84" s="111"/>
      <c r="AQ84" s="112"/>
      <c r="AR84" s="112"/>
      <c r="AS84" s="112"/>
      <c r="AT84" s="112"/>
      <c r="AU84" s="113"/>
      <c r="AV84" s="113"/>
      <c r="AW84" s="113"/>
      <c r="AX84" s="113"/>
      <c r="AY84" s="113"/>
      <c r="AZ84" s="113"/>
      <c r="BA84" s="114"/>
      <c r="BB84" s="114"/>
      <c r="BC84" s="173" t="str">
        <f>IF(AI84="","",AI84+AU84)</f>
        <v/>
      </c>
      <c r="BD84" s="174"/>
      <c r="BE84" s="175"/>
      <c r="BF84" s="175"/>
      <c r="BG84" s="175"/>
      <c r="BH84" s="175"/>
      <c r="BI84" s="175"/>
      <c r="BJ84" s="175"/>
      <c r="BK84" s="175"/>
      <c r="BL84" s="88"/>
      <c r="BM84" s="88"/>
      <c r="BN84" s="88"/>
      <c r="BO84" s="176"/>
      <c r="BP84" s="87"/>
      <c r="BQ84" s="88"/>
      <c r="BR84" s="88"/>
      <c r="BS84" s="88"/>
      <c r="BT84" s="88"/>
      <c r="BU84" s="88"/>
      <c r="BV84" s="88"/>
      <c r="BW84" s="88"/>
      <c r="BX84" s="89"/>
      <c r="BY84" s="9"/>
      <c r="BZ84" s="9"/>
      <c r="CA84" s="9"/>
      <c r="CB84" s="31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</row>
    <row r="85" spans="1:156" ht="11.25" customHeight="1">
      <c r="A85" s="9"/>
      <c r="B85" s="47"/>
      <c r="C85" s="47"/>
      <c r="D85" s="107"/>
      <c r="E85" s="108"/>
      <c r="F85" s="108"/>
      <c r="G85" s="109"/>
      <c r="H85" s="109"/>
      <c r="I85" s="109"/>
      <c r="J85" s="142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5"/>
      <c r="AI85" s="110"/>
      <c r="AJ85" s="110"/>
      <c r="AK85" s="110"/>
      <c r="AL85" s="110"/>
      <c r="AM85" s="111"/>
      <c r="AN85" s="111"/>
      <c r="AO85" s="111"/>
      <c r="AP85" s="111"/>
      <c r="AQ85" s="112"/>
      <c r="AR85" s="112"/>
      <c r="AS85" s="112"/>
      <c r="AT85" s="112"/>
      <c r="AU85" s="113"/>
      <c r="AV85" s="113"/>
      <c r="AW85" s="113"/>
      <c r="AX85" s="113"/>
      <c r="AY85" s="113"/>
      <c r="AZ85" s="113"/>
      <c r="BA85" s="114"/>
      <c r="BB85" s="114"/>
      <c r="BC85" s="169"/>
      <c r="BD85" s="170"/>
      <c r="BE85" s="171"/>
      <c r="BF85" s="171"/>
      <c r="BG85" s="171"/>
      <c r="BH85" s="171"/>
      <c r="BI85" s="171"/>
      <c r="BJ85" s="171"/>
      <c r="BK85" s="171"/>
      <c r="BL85" s="85"/>
      <c r="BM85" s="85"/>
      <c r="BN85" s="85"/>
      <c r="BO85" s="172"/>
      <c r="BP85" s="84"/>
      <c r="BQ85" s="85"/>
      <c r="BR85" s="85"/>
      <c r="BS85" s="85"/>
      <c r="BT85" s="85"/>
      <c r="BU85" s="85"/>
      <c r="BV85" s="85"/>
      <c r="BW85" s="85"/>
      <c r="BX85" s="86"/>
      <c r="BY85" s="9"/>
      <c r="BZ85" s="9"/>
      <c r="CA85" s="9"/>
      <c r="CB85" s="31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</row>
    <row r="86" spans="1:156" ht="11.25" customHeight="1">
      <c r="A86" s="9"/>
      <c r="B86" s="47"/>
      <c r="C86" s="47"/>
      <c r="D86" s="107" t="s">
        <v>61</v>
      </c>
      <c r="E86" s="108"/>
      <c r="F86" s="108"/>
      <c r="G86" s="109"/>
      <c r="H86" s="109"/>
      <c r="I86" s="109"/>
      <c r="J86" s="140" t="s">
        <v>66</v>
      </c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3" t="s">
        <v>62</v>
      </c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5"/>
      <c r="AI86" s="110" t="str">
        <f>IF(FT34=0,"",SUMIF($BL$41:$BL$76,FL34,$BC$41:$BC$76))</f>
        <v/>
      </c>
      <c r="AJ86" s="110"/>
      <c r="AK86" s="110"/>
      <c r="AL86" s="110"/>
      <c r="AM86" s="111"/>
      <c r="AN86" s="111"/>
      <c r="AO86" s="111"/>
      <c r="AP86" s="111"/>
      <c r="AQ86" s="112"/>
      <c r="AR86" s="112"/>
      <c r="AS86" s="112"/>
      <c r="AT86" s="112"/>
      <c r="AU86" s="113"/>
      <c r="AV86" s="113"/>
      <c r="AW86" s="113"/>
      <c r="AX86" s="113"/>
      <c r="AY86" s="113"/>
      <c r="AZ86" s="113"/>
      <c r="BA86" s="114"/>
      <c r="BB86" s="114"/>
      <c r="BC86" s="173" t="str">
        <f>IF(AI86="","",AI86+AU86)</f>
        <v/>
      </c>
      <c r="BD86" s="174"/>
      <c r="BE86" s="175"/>
      <c r="BF86" s="175"/>
      <c r="BG86" s="175"/>
      <c r="BH86" s="175"/>
      <c r="BI86" s="175"/>
      <c r="BJ86" s="175"/>
      <c r="BK86" s="175"/>
      <c r="BL86" s="88"/>
      <c r="BM86" s="88"/>
      <c r="BN86" s="88"/>
      <c r="BO86" s="176"/>
      <c r="BP86" s="87"/>
      <c r="BQ86" s="88"/>
      <c r="BR86" s="88"/>
      <c r="BS86" s="88"/>
      <c r="BT86" s="88"/>
      <c r="BU86" s="88"/>
      <c r="BV86" s="88"/>
      <c r="BW86" s="88"/>
      <c r="BX86" s="89"/>
      <c r="BY86" s="9"/>
      <c r="BZ86" s="9"/>
      <c r="CA86" s="9"/>
      <c r="CB86" s="31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</row>
    <row r="87" spans="1:156" ht="11.25" customHeight="1" thickBot="1">
      <c r="A87" s="9"/>
      <c r="B87" s="47"/>
      <c r="C87" s="47"/>
      <c r="D87" s="115"/>
      <c r="E87" s="116"/>
      <c r="F87" s="116"/>
      <c r="G87" s="117"/>
      <c r="H87" s="117"/>
      <c r="I87" s="117"/>
      <c r="J87" s="146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  <c r="AG87" s="148"/>
      <c r="AH87" s="149"/>
      <c r="AI87" s="150"/>
      <c r="AJ87" s="150"/>
      <c r="AK87" s="150"/>
      <c r="AL87" s="150"/>
      <c r="AM87" s="151"/>
      <c r="AN87" s="151"/>
      <c r="AO87" s="151"/>
      <c r="AP87" s="151"/>
      <c r="AQ87" s="152"/>
      <c r="AR87" s="152"/>
      <c r="AS87" s="152"/>
      <c r="AT87" s="152"/>
      <c r="AU87" s="153"/>
      <c r="AV87" s="153"/>
      <c r="AW87" s="153"/>
      <c r="AX87" s="153"/>
      <c r="AY87" s="153"/>
      <c r="AZ87" s="153"/>
      <c r="BA87" s="154"/>
      <c r="BB87" s="154"/>
      <c r="BC87" s="169"/>
      <c r="BD87" s="170"/>
      <c r="BE87" s="171"/>
      <c r="BF87" s="171"/>
      <c r="BG87" s="171"/>
      <c r="BH87" s="171"/>
      <c r="BI87" s="171"/>
      <c r="BJ87" s="171"/>
      <c r="BK87" s="171"/>
      <c r="BL87" s="85"/>
      <c r="BM87" s="85"/>
      <c r="BN87" s="85"/>
      <c r="BO87" s="172"/>
      <c r="BP87" s="80"/>
      <c r="BQ87" s="81"/>
      <c r="BR87" s="81"/>
      <c r="BS87" s="81"/>
      <c r="BT87" s="81"/>
      <c r="BU87" s="81"/>
      <c r="BV87" s="81"/>
      <c r="BW87" s="81"/>
      <c r="BX87" s="82"/>
      <c r="BY87" s="9"/>
      <c r="BZ87" s="9"/>
      <c r="CA87" s="9"/>
      <c r="CB87" s="31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</row>
    <row r="88" spans="1:156" ht="11.25" customHeight="1">
      <c r="A88" s="9"/>
      <c r="B88" s="47"/>
      <c r="C88" s="47"/>
      <c r="D88" s="9"/>
      <c r="E88" s="9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134" t="s">
        <v>67</v>
      </c>
      <c r="AJ88" s="155"/>
      <c r="AK88" s="155"/>
      <c r="AL88" s="155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77" t="str">
        <f>IF(CQ41=0,"",SUM(BC80:BK87))</f>
        <v/>
      </c>
      <c r="BD88" s="178"/>
      <c r="BE88" s="179"/>
      <c r="BF88" s="179"/>
      <c r="BG88" s="179"/>
      <c r="BH88" s="179"/>
      <c r="BI88" s="179"/>
      <c r="BJ88" s="179"/>
      <c r="BK88" s="179"/>
      <c r="BL88" s="78"/>
      <c r="BM88" s="78"/>
      <c r="BN88" s="78"/>
      <c r="BO88" s="168"/>
      <c r="BP88" s="83"/>
      <c r="BQ88" s="78"/>
      <c r="BR88" s="78"/>
      <c r="BS88" s="78"/>
      <c r="BT88" s="78"/>
      <c r="BU88" s="78"/>
      <c r="BV88" s="78"/>
      <c r="BW88" s="78"/>
      <c r="BX88" s="79"/>
      <c r="BY88" s="9"/>
      <c r="BZ88" s="9"/>
      <c r="CA88" s="9"/>
      <c r="CB88" s="31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</row>
    <row r="89" spans="1:156" ht="11.25" customHeight="1" thickBot="1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156"/>
      <c r="AJ89" s="157"/>
      <c r="AK89" s="157"/>
      <c r="AL89" s="157"/>
      <c r="AM89" s="157"/>
      <c r="AN89" s="157"/>
      <c r="AO89" s="157"/>
      <c r="AP89" s="157"/>
      <c r="AQ89" s="157"/>
      <c r="AR89" s="157"/>
      <c r="AS89" s="157"/>
      <c r="AT89" s="157"/>
      <c r="AU89" s="157"/>
      <c r="AV89" s="157"/>
      <c r="AW89" s="157"/>
      <c r="AX89" s="157"/>
      <c r="AY89" s="157"/>
      <c r="AZ89" s="157"/>
      <c r="BA89" s="157"/>
      <c r="BB89" s="157"/>
      <c r="BC89" s="180"/>
      <c r="BD89" s="181"/>
      <c r="BE89" s="182"/>
      <c r="BF89" s="182"/>
      <c r="BG89" s="182"/>
      <c r="BH89" s="182"/>
      <c r="BI89" s="182"/>
      <c r="BJ89" s="182"/>
      <c r="BK89" s="182"/>
      <c r="BL89" s="81"/>
      <c r="BM89" s="81"/>
      <c r="BN89" s="81"/>
      <c r="BO89" s="183"/>
      <c r="BP89" s="80"/>
      <c r="BQ89" s="81"/>
      <c r="BR89" s="81"/>
      <c r="BS89" s="81"/>
      <c r="BT89" s="81"/>
      <c r="BU89" s="81"/>
      <c r="BV89" s="81"/>
      <c r="BW89" s="81"/>
      <c r="BX89" s="82"/>
      <c r="BY89" s="9"/>
      <c r="BZ89" s="9"/>
      <c r="CA89" s="9"/>
      <c r="CB89" s="31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</row>
    <row r="90" spans="1:156" ht="11.25" customHeight="1">
      <c r="A90" s="9"/>
      <c r="B90" s="47"/>
      <c r="C90" s="47"/>
      <c r="D90" s="90"/>
      <c r="E90" s="90"/>
      <c r="F90" s="90"/>
      <c r="G90" s="90"/>
      <c r="H90" s="90"/>
      <c r="I90" s="90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49"/>
      <c r="BD90" s="49"/>
      <c r="BE90" s="50"/>
      <c r="BF90" s="50"/>
      <c r="BG90" s="50"/>
      <c r="BH90" s="50"/>
      <c r="BI90" s="50"/>
      <c r="BJ90" s="50"/>
      <c r="BK90" s="50"/>
      <c r="BL90" s="52"/>
      <c r="BM90" s="52"/>
      <c r="BN90" s="52"/>
      <c r="BO90" s="52"/>
      <c r="BP90" s="40"/>
      <c r="BQ90" s="40"/>
      <c r="BR90" s="40"/>
      <c r="BS90" s="40"/>
      <c r="BT90" s="40"/>
      <c r="BU90" s="40"/>
      <c r="BV90" s="40"/>
      <c r="BW90" s="40"/>
      <c r="BX90" s="40"/>
      <c r="BY90" s="9"/>
      <c r="BZ90" s="9"/>
      <c r="CA90" s="9"/>
      <c r="CB90" s="31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</row>
    <row r="91" spans="1:156" ht="9" customHeight="1">
      <c r="A91" s="9"/>
      <c r="B91" s="47"/>
      <c r="C91" s="47"/>
      <c r="D91" s="93"/>
      <c r="E91" s="94"/>
      <c r="F91" s="92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31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</row>
    <row r="92" spans="1:156" ht="9" customHeight="1">
      <c r="A92" s="9"/>
      <c r="B92" s="9"/>
      <c r="C92" s="9"/>
      <c r="D92" s="94"/>
      <c r="E92" s="94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31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</row>
    <row r="93" spans="1:156" ht="9" customHeight="1">
      <c r="A93" s="9"/>
      <c r="B93" s="9"/>
      <c r="C93" s="9"/>
      <c r="D93" s="95" t="s">
        <v>59</v>
      </c>
      <c r="E93" s="95"/>
      <c r="F93" s="95"/>
      <c r="G93" s="95"/>
      <c r="H93" s="95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31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</row>
    <row r="94" spans="1:156" ht="9" customHeight="1">
      <c r="A94" s="9"/>
      <c r="B94" s="9"/>
      <c r="C94" s="9"/>
      <c r="D94" s="95"/>
      <c r="E94" s="95"/>
      <c r="F94" s="95"/>
      <c r="G94" s="95"/>
      <c r="H94" s="95"/>
      <c r="I94" s="44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31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</row>
    <row r="95" spans="1:156" ht="9" customHeight="1">
      <c r="A95" s="9"/>
      <c r="B95" s="9"/>
      <c r="C95" s="9"/>
      <c r="D95" s="93" t="s">
        <v>54</v>
      </c>
      <c r="E95" s="94"/>
      <c r="F95" s="92" t="s">
        <v>51</v>
      </c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31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</row>
    <row r="96" spans="1:156" ht="9" customHeight="1">
      <c r="A96" s="9"/>
      <c r="B96" s="9"/>
      <c r="C96" s="9"/>
      <c r="D96" s="94"/>
      <c r="E96" s="94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91"/>
      <c r="AS96" s="91"/>
      <c r="AT96" s="91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31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</row>
    <row r="97" spans="1:156" ht="9" customHeight="1">
      <c r="A97" s="9"/>
      <c r="B97" s="9"/>
      <c r="C97" s="9"/>
      <c r="D97" s="93" t="s">
        <v>54</v>
      </c>
      <c r="E97" s="94"/>
      <c r="F97" s="92" t="s">
        <v>52</v>
      </c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91"/>
      <c r="AS97" s="91"/>
      <c r="AT97" s="91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31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</row>
    <row r="98" spans="1:156" ht="9" customHeight="1">
      <c r="A98" s="9"/>
      <c r="B98" s="9"/>
      <c r="C98" s="9"/>
      <c r="D98" s="94"/>
      <c r="E98" s="94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  <c r="AT98" s="91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31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</row>
    <row r="99" spans="1:156" ht="9" customHeight="1">
      <c r="A99" s="9"/>
      <c r="B99" s="9"/>
      <c r="C99" s="9"/>
      <c r="D99" s="90"/>
      <c r="E99" s="91"/>
      <c r="F99" s="92" t="s">
        <v>91</v>
      </c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  <c r="AT99" s="91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31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</row>
    <row r="100" spans="1:156" ht="9" customHeight="1">
      <c r="A100" s="9"/>
      <c r="B100" s="9"/>
      <c r="C100" s="9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31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</row>
    <row r="101" spans="1:156" ht="9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6"/>
      <c r="BZ101" s="97"/>
      <c r="CA101" s="9"/>
      <c r="CB101" s="31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</row>
    <row r="102" spans="1:156" ht="9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55"/>
      <c r="BZ102" s="57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</row>
  </sheetData>
  <sheetProtection algorithmName="SHA-512" hashValue="y4UR2thweX5XVSdRHDSqENBMQJ5xb8SMys0FykbleTsD5AXnbFnNIhQ/C/NNl30tKM3Zhc2qSwDCI6YL0DOxWw==" saltValue="06BYUrJl6UM9zbOe+2eD0A==" spinCount="100000" sheet="1" objects="1" scenarios="1"/>
  <mergeCells count="336">
    <mergeCell ref="BP62:BX64"/>
    <mergeCell ref="AU68:BB70"/>
    <mergeCell ref="BC68:BK70"/>
    <mergeCell ref="BL68:BO70"/>
    <mergeCell ref="BP68:BX70"/>
    <mergeCell ref="BP71:BX73"/>
    <mergeCell ref="BP74:BX76"/>
    <mergeCell ref="BC71:BK73"/>
    <mergeCell ref="BL71:BO73"/>
    <mergeCell ref="BC65:BK67"/>
    <mergeCell ref="BL65:BO67"/>
    <mergeCell ref="BP65:BX67"/>
    <mergeCell ref="AQ20:AW21"/>
    <mergeCell ref="D22:Z23"/>
    <mergeCell ref="FE22:FK23"/>
    <mergeCell ref="BE6:BH7"/>
    <mergeCell ref="BI6:BJ7"/>
    <mergeCell ref="BK6:BM7"/>
    <mergeCell ref="BC16:BK17"/>
    <mergeCell ref="BL16:BN17"/>
    <mergeCell ref="BO16:BW17"/>
    <mergeCell ref="D16:J17"/>
    <mergeCell ref="AZ16:BB17"/>
    <mergeCell ref="L16:AK17"/>
    <mergeCell ref="AZ14:BW15"/>
    <mergeCell ref="FK16:FO17"/>
    <mergeCell ref="FL22:FO23"/>
    <mergeCell ref="AQ22:BH23"/>
    <mergeCell ref="BI22:BW23"/>
    <mergeCell ref="AZ20:BW21"/>
    <mergeCell ref="FE1:FZ2"/>
    <mergeCell ref="BQ2:BW3"/>
    <mergeCell ref="AD3:AV5"/>
    <mergeCell ref="AD6:AV7"/>
    <mergeCell ref="FE8:FL9"/>
    <mergeCell ref="FM8:FS8"/>
    <mergeCell ref="FU8:FV8"/>
    <mergeCell ref="D9:AH11"/>
    <mergeCell ref="FE11:FL12"/>
    <mergeCell ref="L12:Y13"/>
    <mergeCell ref="AB12:AF13"/>
    <mergeCell ref="BN6:BO7"/>
    <mergeCell ref="BP6:BR7"/>
    <mergeCell ref="BS6:BT7"/>
    <mergeCell ref="BU6:BW7"/>
    <mergeCell ref="AQ12:AW13"/>
    <mergeCell ref="AZ12:BA13"/>
    <mergeCell ref="BB12:BD13"/>
    <mergeCell ref="BE12:BE13"/>
    <mergeCell ref="FM11:FP11"/>
    <mergeCell ref="D12:J13"/>
    <mergeCell ref="Z12:AA13"/>
    <mergeCell ref="FP16:FX16"/>
    <mergeCell ref="L18:AI19"/>
    <mergeCell ref="AQ18:AW19"/>
    <mergeCell ref="AZ18:BW19"/>
    <mergeCell ref="FK18:FO19"/>
    <mergeCell ref="FP18:FX18"/>
    <mergeCell ref="BF12:BI13"/>
    <mergeCell ref="FE14:FJ19"/>
    <mergeCell ref="FK14:FO15"/>
    <mergeCell ref="FP14:FX14"/>
    <mergeCell ref="AH24:AI24"/>
    <mergeCell ref="AJ24:AK24"/>
    <mergeCell ref="L25:Q26"/>
    <mergeCell ref="R25:S26"/>
    <mergeCell ref="T25:U26"/>
    <mergeCell ref="V25:W26"/>
    <mergeCell ref="X25:Y26"/>
    <mergeCell ref="Z25:AA26"/>
    <mergeCell ref="AB25:AC26"/>
    <mergeCell ref="AD25:AE26"/>
    <mergeCell ref="L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E26:G27"/>
    <mergeCell ref="H26:J27"/>
    <mergeCell ref="FE26:FK35"/>
    <mergeCell ref="FL26:FO27"/>
    <mergeCell ref="AF27:AG27"/>
    <mergeCell ref="AH27:AI27"/>
    <mergeCell ref="AJ27:AK27"/>
    <mergeCell ref="AQ27:BA29"/>
    <mergeCell ref="AF25:AG26"/>
    <mergeCell ref="AH25:AI26"/>
    <mergeCell ref="AJ25:AK26"/>
    <mergeCell ref="BE25:BK26"/>
    <mergeCell ref="AH30:AI30"/>
    <mergeCell ref="AJ30:AK30"/>
    <mergeCell ref="AQ30:BA32"/>
    <mergeCell ref="BC30:BK32"/>
    <mergeCell ref="D35:K36"/>
    <mergeCell ref="L35:N36"/>
    <mergeCell ref="O35:Q36"/>
    <mergeCell ref="R35:T36"/>
    <mergeCell ref="U35:W36"/>
    <mergeCell ref="BC33:BW35"/>
    <mergeCell ref="BL25:BW26"/>
    <mergeCell ref="X28:Y29"/>
    <mergeCell ref="FP28:FS29"/>
    <mergeCell ref="FT28:FW29"/>
    <mergeCell ref="AD28:AE29"/>
    <mergeCell ref="AF28:AG29"/>
    <mergeCell ref="AH28:AI29"/>
    <mergeCell ref="AJ28:AK29"/>
    <mergeCell ref="FL28:FO29"/>
    <mergeCell ref="BC27:BH29"/>
    <mergeCell ref="BI27:BL29"/>
    <mergeCell ref="BM27:BS29"/>
    <mergeCell ref="BT27:BW29"/>
    <mergeCell ref="FP26:FS27"/>
    <mergeCell ref="FT26:FW27"/>
    <mergeCell ref="L27:Q27"/>
    <mergeCell ref="R27:S27"/>
    <mergeCell ref="T27:U27"/>
    <mergeCell ref="V27:W27"/>
    <mergeCell ref="X27:Y27"/>
    <mergeCell ref="Z27:AA27"/>
    <mergeCell ref="AB27:AC27"/>
    <mergeCell ref="AD27:AE27"/>
    <mergeCell ref="D29:K30"/>
    <mergeCell ref="L30:Q30"/>
    <mergeCell ref="R30:S30"/>
    <mergeCell ref="T30:U30"/>
    <mergeCell ref="V30:W30"/>
    <mergeCell ref="X30:Y30"/>
    <mergeCell ref="Z30:AA30"/>
    <mergeCell ref="AB30:AC30"/>
    <mergeCell ref="AB28:AC29"/>
    <mergeCell ref="L28:Q29"/>
    <mergeCell ref="R28:S29"/>
    <mergeCell ref="T28:U29"/>
    <mergeCell ref="V28:W29"/>
    <mergeCell ref="Z28:AA29"/>
    <mergeCell ref="FT32:FW33"/>
    <mergeCell ref="AQ33:BA35"/>
    <mergeCell ref="FL34:FO35"/>
    <mergeCell ref="FP34:FS35"/>
    <mergeCell ref="FT34:FW35"/>
    <mergeCell ref="Z31:AA32"/>
    <mergeCell ref="AB31:AC32"/>
    <mergeCell ref="AD31:AE32"/>
    <mergeCell ref="AF31:AG32"/>
    <mergeCell ref="AH31:AI32"/>
    <mergeCell ref="AJ31:AK32"/>
    <mergeCell ref="BM30:BN32"/>
    <mergeCell ref="BO30:BW32"/>
    <mergeCell ref="FL30:FO31"/>
    <mergeCell ref="FP30:FS31"/>
    <mergeCell ref="FT30:FW31"/>
    <mergeCell ref="AD30:AE30"/>
    <mergeCell ref="AF30:AG30"/>
    <mergeCell ref="B50:C52"/>
    <mergeCell ref="D50:F52"/>
    <mergeCell ref="G50:I52"/>
    <mergeCell ref="J50:AH52"/>
    <mergeCell ref="AI50:AP52"/>
    <mergeCell ref="AQ50:AT52"/>
    <mergeCell ref="D37:M38"/>
    <mergeCell ref="FL32:FO33"/>
    <mergeCell ref="FP32:FS33"/>
    <mergeCell ref="L31:Q32"/>
    <mergeCell ref="R31:S32"/>
    <mergeCell ref="T31:U32"/>
    <mergeCell ref="V31:W32"/>
    <mergeCell ref="X31:Y32"/>
    <mergeCell ref="BP44:BX46"/>
    <mergeCell ref="AU50:BB52"/>
    <mergeCell ref="BC50:BK52"/>
    <mergeCell ref="B47:C49"/>
    <mergeCell ref="D47:F49"/>
    <mergeCell ref="G47:I49"/>
    <mergeCell ref="BL39:BO40"/>
    <mergeCell ref="BP39:BX40"/>
    <mergeCell ref="B41:C43"/>
    <mergeCell ref="D41:F43"/>
    <mergeCell ref="G41:I43"/>
    <mergeCell ref="J41:AH43"/>
    <mergeCell ref="AI41:AP43"/>
    <mergeCell ref="AQ41:AT43"/>
    <mergeCell ref="AU41:BB43"/>
    <mergeCell ref="BC41:BK43"/>
    <mergeCell ref="D39:I40"/>
    <mergeCell ref="J39:AH40"/>
    <mergeCell ref="AI39:AP40"/>
    <mergeCell ref="AQ39:AT40"/>
    <mergeCell ref="AU39:BB40"/>
    <mergeCell ref="BC39:BK40"/>
    <mergeCell ref="BL50:BO52"/>
    <mergeCell ref="BP50:BX52"/>
    <mergeCell ref="CD41:CP42"/>
    <mergeCell ref="CQ41:CZ42"/>
    <mergeCell ref="AU47:BB49"/>
    <mergeCell ref="BC47:BK49"/>
    <mergeCell ref="BL47:BO49"/>
    <mergeCell ref="BP47:BX49"/>
    <mergeCell ref="B44:C46"/>
    <mergeCell ref="D44:F46"/>
    <mergeCell ref="G44:I46"/>
    <mergeCell ref="J44:AH46"/>
    <mergeCell ref="AI44:AP46"/>
    <mergeCell ref="AQ44:AT46"/>
    <mergeCell ref="BL41:BO43"/>
    <mergeCell ref="BP41:BX43"/>
    <mergeCell ref="CQ45:CZ46"/>
    <mergeCell ref="CD43:CP44"/>
    <mergeCell ref="CQ43:CZ44"/>
    <mergeCell ref="CD45:CP46"/>
    <mergeCell ref="J47:AH49"/>
    <mergeCell ref="AI47:AP49"/>
    <mergeCell ref="AQ47:AT49"/>
    <mergeCell ref="AU44:BB46"/>
    <mergeCell ref="BC44:BK46"/>
    <mergeCell ref="BL44:BO46"/>
    <mergeCell ref="AU62:BB64"/>
    <mergeCell ref="BC62:BK64"/>
    <mergeCell ref="BL62:BO64"/>
    <mergeCell ref="AU59:BB61"/>
    <mergeCell ref="BC59:BK61"/>
    <mergeCell ref="BL59:BO61"/>
    <mergeCell ref="B68:C70"/>
    <mergeCell ref="D68:F70"/>
    <mergeCell ref="G68:I70"/>
    <mergeCell ref="J68:AH70"/>
    <mergeCell ref="AI68:AP70"/>
    <mergeCell ref="AQ68:AT70"/>
    <mergeCell ref="B62:C64"/>
    <mergeCell ref="D62:F64"/>
    <mergeCell ref="G62:I64"/>
    <mergeCell ref="J62:AH64"/>
    <mergeCell ref="AI62:AP64"/>
    <mergeCell ref="AQ62:AT64"/>
    <mergeCell ref="B59:C61"/>
    <mergeCell ref="D59:F61"/>
    <mergeCell ref="G59:I61"/>
    <mergeCell ref="J59:AH61"/>
    <mergeCell ref="AI59:AP61"/>
    <mergeCell ref="AQ59:AT61"/>
    <mergeCell ref="AU53:BB55"/>
    <mergeCell ref="BC53:BK55"/>
    <mergeCell ref="BL53:BO55"/>
    <mergeCell ref="BP53:BX55"/>
    <mergeCell ref="B56:C58"/>
    <mergeCell ref="D56:F58"/>
    <mergeCell ref="G56:I58"/>
    <mergeCell ref="J56:AH58"/>
    <mergeCell ref="AI56:AP58"/>
    <mergeCell ref="AQ56:AT58"/>
    <mergeCell ref="B53:C55"/>
    <mergeCell ref="D53:F55"/>
    <mergeCell ref="G53:I55"/>
    <mergeCell ref="J53:AH55"/>
    <mergeCell ref="AI53:AP55"/>
    <mergeCell ref="AQ53:AT55"/>
    <mergeCell ref="AU56:BB58"/>
    <mergeCell ref="BC56:BK58"/>
    <mergeCell ref="BL56:BO58"/>
    <mergeCell ref="BP56:BX58"/>
    <mergeCell ref="BP59:BX61"/>
    <mergeCell ref="B65:C67"/>
    <mergeCell ref="D65:F67"/>
    <mergeCell ref="G65:I67"/>
    <mergeCell ref="J65:AH67"/>
    <mergeCell ref="AI65:AP67"/>
    <mergeCell ref="AQ65:AT67"/>
    <mergeCell ref="AU65:BB67"/>
    <mergeCell ref="B71:C73"/>
    <mergeCell ref="D71:F73"/>
    <mergeCell ref="G71:I73"/>
    <mergeCell ref="J71:AH73"/>
    <mergeCell ref="AI71:AP73"/>
    <mergeCell ref="AQ71:AT73"/>
    <mergeCell ref="AU71:BB73"/>
    <mergeCell ref="B74:C76"/>
    <mergeCell ref="D74:F76"/>
    <mergeCell ref="G74:I76"/>
    <mergeCell ref="J74:AH76"/>
    <mergeCell ref="AI74:AP76"/>
    <mergeCell ref="AQ74:AT76"/>
    <mergeCell ref="AU74:BB76"/>
    <mergeCell ref="BC74:BK76"/>
    <mergeCell ref="BL74:BO76"/>
    <mergeCell ref="BY101:BZ101"/>
    <mergeCell ref="BP86:BX87"/>
    <mergeCell ref="BP88:BX89"/>
    <mergeCell ref="J80:V81"/>
    <mergeCell ref="W80:AH81"/>
    <mergeCell ref="D84:I85"/>
    <mergeCell ref="AI84:AT85"/>
    <mergeCell ref="AU84:BB85"/>
    <mergeCell ref="D86:I87"/>
    <mergeCell ref="F91:AT92"/>
    <mergeCell ref="D82:I83"/>
    <mergeCell ref="AI82:AT83"/>
    <mergeCell ref="AU82:BB83"/>
    <mergeCell ref="D80:I81"/>
    <mergeCell ref="AI80:AT81"/>
    <mergeCell ref="AU80:BB81"/>
    <mergeCell ref="J82:V83"/>
    <mergeCell ref="W82:AH83"/>
    <mergeCell ref="J84:V85"/>
    <mergeCell ref="W84:AH85"/>
    <mergeCell ref="J86:V87"/>
    <mergeCell ref="W86:AH87"/>
    <mergeCell ref="AI86:AT87"/>
    <mergeCell ref="AU86:BB87"/>
    <mergeCell ref="BP78:BX79"/>
    <mergeCell ref="BP80:BX81"/>
    <mergeCell ref="BP82:BX83"/>
    <mergeCell ref="BP84:BX85"/>
    <mergeCell ref="D99:E100"/>
    <mergeCell ref="F99:AT100"/>
    <mergeCell ref="D95:E96"/>
    <mergeCell ref="F95:AT96"/>
    <mergeCell ref="D97:E98"/>
    <mergeCell ref="F97:AT98"/>
    <mergeCell ref="D90:I90"/>
    <mergeCell ref="D91:E92"/>
    <mergeCell ref="D93:H94"/>
    <mergeCell ref="D78:I79"/>
    <mergeCell ref="J78:AH79"/>
    <mergeCell ref="AI78:AT79"/>
    <mergeCell ref="AU78:BB79"/>
    <mergeCell ref="AI88:BB89"/>
    <mergeCell ref="BC78:BO79"/>
    <mergeCell ref="BC80:BO81"/>
    <mergeCell ref="BC82:BO83"/>
    <mergeCell ref="BC84:BO85"/>
    <mergeCell ref="BC86:BO87"/>
    <mergeCell ref="BC88:BO89"/>
  </mergeCells>
  <phoneticPr fontId="2"/>
  <conditionalFormatting sqref="D41:F43">
    <cfRule type="expression" dxfId="278" priority="126">
      <formula>$D$41&lt;&gt;""</formula>
    </cfRule>
  </conditionalFormatting>
  <conditionalFormatting sqref="D44:F46">
    <cfRule type="expression" dxfId="277" priority="117">
      <formula>$D$44&lt;&gt;""</formula>
    </cfRule>
  </conditionalFormatting>
  <conditionalFormatting sqref="D47:F49">
    <cfRule type="expression" dxfId="276" priority="110">
      <formula>$D$47&lt;&gt;""</formula>
    </cfRule>
  </conditionalFormatting>
  <conditionalFormatting sqref="D50:F52">
    <cfRule type="expression" dxfId="275" priority="103">
      <formula>$D$50&lt;&gt;""</formula>
    </cfRule>
  </conditionalFormatting>
  <conditionalFormatting sqref="D53:F55">
    <cfRule type="expression" dxfId="274" priority="96">
      <formula>$D$53&lt;&gt;""</formula>
    </cfRule>
  </conditionalFormatting>
  <conditionalFormatting sqref="D56:F58">
    <cfRule type="expression" dxfId="273" priority="89">
      <formula>$D$56&lt;&gt;""</formula>
    </cfRule>
  </conditionalFormatting>
  <conditionalFormatting sqref="D59:F61">
    <cfRule type="expression" dxfId="272" priority="82">
      <formula>$D$59&lt;&gt;""</formula>
    </cfRule>
  </conditionalFormatting>
  <conditionalFormatting sqref="D62:F64">
    <cfRule type="expression" dxfId="271" priority="75">
      <formula>$D$62&lt;&gt;""</formula>
    </cfRule>
  </conditionalFormatting>
  <conditionalFormatting sqref="D65:F67">
    <cfRule type="expression" dxfId="270" priority="68">
      <formula>$D$65&lt;&gt;""</formula>
    </cfRule>
  </conditionalFormatting>
  <conditionalFormatting sqref="D68:F70">
    <cfRule type="expression" dxfId="269" priority="61">
      <formula>$D$68&lt;&gt;""</formula>
    </cfRule>
  </conditionalFormatting>
  <conditionalFormatting sqref="D71:F73">
    <cfRule type="expression" dxfId="268" priority="54">
      <formula>$D$71&lt;&gt;""</formula>
    </cfRule>
  </conditionalFormatting>
  <conditionalFormatting sqref="D74:F76">
    <cfRule type="expression" dxfId="267" priority="47">
      <formula>$D$74&lt;&gt;""</formula>
    </cfRule>
  </conditionalFormatting>
  <conditionalFormatting sqref="E26:G27">
    <cfRule type="expression" dxfId="266" priority="144">
      <formula>$E$26&lt;&gt;""</formula>
    </cfRule>
  </conditionalFormatting>
  <conditionalFormatting sqref="G41:I43">
    <cfRule type="expression" dxfId="265" priority="125">
      <formula>$G$41&lt;&gt;""</formula>
    </cfRule>
  </conditionalFormatting>
  <conditionalFormatting sqref="G44:I46">
    <cfRule type="expression" dxfId="264" priority="116">
      <formula>$G$44&lt;&gt;""</formula>
    </cfRule>
  </conditionalFormatting>
  <conditionalFormatting sqref="G47:I49">
    <cfRule type="expression" dxfId="263" priority="109">
      <formula>$G$47&lt;&gt;""</formula>
    </cfRule>
  </conditionalFormatting>
  <conditionalFormatting sqref="G50:I52">
    <cfRule type="expression" dxfId="262" priority="102">
      <formula>$G$50&lt;&gt;""</formula>
    </cfRule>
  </conditionalFormatting>
  <conditionalFormatting sqref="G53:I55">
    <cfRule type="expression" dxfId="261" priority="95">
      <formula>$G$53&lt;&gt;""</formula>
    </cfRule>
  </conditionalFormatting>
  <conditionalFormatting sqref="G56:I58">
    <cfRule type="expression" dxfId="260" priority="88">
      <formula>$G$56&lt;&gt;""</formula>
    </cfRule>
  </conditionalFormatting>
  <conditionalFormatting sqref="G59:I61">
    <cfRule type="expression" dxfId="259" priority="81">
      <formula>$G$59&lt;&gt;""</formula>
    </cfRule>
  </conditionalFormatting>
  <conditionalFormatting sqref="G62:I64">
    <cfRule type="expression" dxfId="258" priority="74">
      <formula>$G$62&lt;&gt;""</formula>
    </cfRule>
  </conditionalFormatting>
  <conditionalFormatting sqref="G65:I67">
    <cfRule type="expression" dxfId="257" priority="67">
      <formula>$G$65&lt;&gt;""</formula>
    </cfRule>
  </conditionalFormatting>
  <conditionalFormatting sqref="G68:I70">
    <cfRule type="expression" dxfId="256" priority="60">
      <formula>$G$68&lt;&gt;""</formula>
    </cfRule>
  </conditionalFormatting>
  <conditionalFormatting sqref="G71:I73">
    <cfRule type="expression" dxfId="255" priority="53">
      <formula>$G$71&lt;&gt;""</formula>
    </cfRule>
  </conditionalFormatting>
  <conditionalFormatting sqref="G74:I76">
    <cfRule type="expression" dxfId="254" priority="46">
      <formula>$G$74&lt;&gt;""</formula>
    </cfRule>
  </conditionalFormatting>
  <conditionalFormatting sqref="J41:AH43">
    <cfRule type="expression" dxfId="253" priority="124">
      <formula>$J$41&lt;&gt;""</formula>
    </cfRule>
  </conditionalFormatting>
  <conditionalFormatting sqref="J44:AH46">
    <cfRule type="expression" dxfId="252" priority="115">
      <formula>$J$44&lt;&gt;""</formula>
    </cfRule>
  </conditionalFormatting>
  <conditionalFormatting sqref="J47:AH49">
    <cfRule type="expression" dxfId="251" priority="108">
      <formula>$J$47&lt;&gt;""</formula>
    </cfRule>
  </conditionalFormatting>
  <conditionalFormatting sqref="J50:AH52">
    <cfRule type="expression" dxfId="250" priority="101">
      <formula>$J$50&lt;&gt;""</formula>
    </cfRule>
  </conditionalFormatting>
  <conditionalFormatting sqref="J53:AH55">
    <cfRule type="expression" dxfId="249" priority="94">
      <formula>$J$53&lt;&gt;""</formula>
    </cfRule>
  </conditionalFormatting>
  <conditionalFormatting sqref="J56:AH58">
    <cfRule type="expression" dxfId="248" priority="87">
      <formula>$J$56&lt;&gt;""</formula>
    </cfRule>
  </conditionalFormatting>
  <conditionalFormatting sqref="J59:AH61">
    <cfRule type="expression" dxfId="247" priority="80">
      <formula>$J$59&lt;&gt;""</formula>
    </cfRule>
  </conditionalFormatting>
  <conditionalFormatting sqref="J62:AH64">
    <cfRule type="expression" dxfId="246" priority="73">
      <formula>$J$62&lt;&gt;""</formula>
    </cfRule>
  </conditionalFormatting>
  <conditionalFormatting sqref="J65:AH67">
    <cfRule type="expression" dxfId="245" priority="66">
      <formula>$J$65&lt;&gt;""</formula>
    </cfRule>
  </conditionalFormatting>
  <conditionalFormatting sqref="J68:AH70">
    <cfRule type="expression" dxfId="244" priority="59">
      <formula>$J$68&lt;&gt;""</formula>
    </cfRule>
  </conditionalFormatting>
  <conditionalFormatting sqref="J71:AH73">
    <cfRule type="expression" dxfId="243" priority="52">
      <formula>$J$71&lt;&gt;""</formula>
    </cfRule>
  </conditionalFormatting>
  <conditionalFormatting sqref="J74:AH76">
    <cfRule type="expression" dxfId="242" priority="45">
      <formula>$J$74&lt;&gt;""</formula>
    </cfRule>
  </conditionalFormatting>
  <conditionalFormatting sqref="L12:Y13">
    <cfRule type="expression" dxfId="241" priority="147">
      <formula>$L$12&lt;&gt;""</formula>
    </cfRule>
  </conditionalFormatting>
  <conditionalFormatting sqref="L16:AK17">
    <cfRule type="expression" dxfId="240" priority="145">
      <formula>$L$16&lt;&gt;""</formula>
    </cfRule>
  </conditionalFormatting>
  <conditionalFormatting sqref="AB12:AF13">
    <cfRule type="expression" dxfId="239" priority="146">
      <formula>$AB$12&lt;&gt;""</formula>
    </cfRule>
  </conditionalFormatting>
  <conditionalFormatting sqref="AI41:AP43">
    <cfRule type="expression" dxfId="238" priority="122">
      <formula>$AI$41&lt;&gt;""</formula>
    </cfRule>
  </conditionalFormatting>
  <conditionalFormatting sqref="AI44:AP46">
    <cfRule type="expression" dxfId="237" priority="35">
      <formula>$AI$44&lt;&gt;""</formula>
    </cfRule>
  </conditionalFormatting>
  <conditionalFormatting sqref="AI47:AP49">
    <cfRule type="expression" dxfId="236" priority="34">
      <formula>$AI$47&lt;&gt;""</formula>
    </cfRule>
  </conditionalFormatting>
  <conditionalFormatting sqref="AI50:AP52">
    <cfRule type="expression" dxfId="235" priority="26">
      <formula>$AI$50&lt;&gt;""</formula>
    </cfRule>
  </conditionalFormatting>
  <conditionalFormatting sqref="AI53:AP55">
    <cfRule type="expression" dxfId="234" priority="23">
      <formula>$AI$53&lt;&gt;""</formula>
    </cfRule>
  </conditionalFormatting>
  <conditionalFormatting sqref="AI56:AP58">
    <cfRule type="expression" dxfId="233" priority="20">
      <formula>$AI$56&lt;&gt;""</formula>
    </cfRule>
  </conditionalFormatting>
  <conditionalFormatting sqref="AI59:AP61">
    <cfRule type="expression" dxfId="232" priority="17">
      <formula>$AI$59&lt;&gt;""</formula>
    </cfRule>
  </conditionalFormatting>
  <conditionalFormatting sqref="AI62:AP64">
    <cfRule type="expression" dxfId="231" priority="14">
      <formula>$AI$62&lt;&gt;""</formula>
    </cfRule>
  </conditionalFormatting>
  <conditionalFormatting sqref="AI65:AP67">
    <cfRule type="expression" dxfId="230" priority="13">
      <formula>$AI$65</formula>
    </cfRule>
  </conditionalFormatting>
  <conditionalFormatting sqref="AI68:AP70">
    <cfRule type="expression" dxfId="229" priority="8">
      <formula>$AI$68&lt;&gt;""</formula>
    </cfRule>
  </conditionalFormatting>
  <conditionalFormatting sqref="AI71:AP73">
    <cfRule type="expression" dxfId="228" priority="5">
      <formula>$AI$71&lt;&gt;""</formula>
    </cfRule>
  </conditionalFormatting>
  <conditionalFormatting sqref="AI74:AP76">
    <cfRule type="expression" dxfId="227" priority="2">
      <formula>$AI$74&lt;&gt;""</formula>
    </cfRule>
  </conditionalFormatting>
  <conditionalFormatting sqref="AQ41:AT43">
    <cfRule type="expression" dxfId="226" priority="121">
      <formula>$AQ$41&lt;&gt;""</formula>
    </cfRule>
  </conditionalFormatting>
  <conditionalFormatting sqref="AQ44:AT46">
    <cfRule type="expression" dxfId="225" priority="112">
      <formula>$AQ$44&lt;&gt;""</formula>
    </cfRule>
  </conditionalFormatting>
  <conditionalFormatting sqref="AQ47:AT49">
    <cfRule type="expression" dxfId="224" priority="105">
      <formula>$AQ$47&lt;&gt;""</formula>
    </cfRule>
  </conditionalFormatting>
  <conditionalFormatting sqref="AQ50:AT52">
    <cfRule type="expression" dxfId="223" priority="98">
      <formula>$AQ$50&lt;&gt;""</formula>
    </cfRule>
  </conditionalFormatting>
  <conditionalFormatting sqref="AQ53:AT55">
    <cfRule type="expression" dxfId="222" priority="91">
      <formula>$AQ$53&lt;&gt;""</formula>
    </cfRule>
  </conditionalFormatting>
  <conditionalFormatting sqref="AQ56:AT58">
    <cfRule type="expression" dxfId="221" priority="84">
      <formula>$AQ$56&lt;&gt;""</formula>
    </cfRule>
  </conditionalFormatting>
  <conditionalFormatting sqref="AQ59:AT61">
    <cfRule type="expression" dxfId="220" priority="77">
      <formula>$AQ$59&lt;&gt;""</formula>
    </cfRule>
  </conditionalFormatting>
  <conditionalFormatting sqref="AQ62:AT64">
    <cfRule type="expression" dxfId="219" priority="70">
      <formula>$AQ$62&lt;&gt;""</formula>
    </cfRule>
  </conditionalFormatting>
  <conditionalFormatting sqref="AQ65:AT67">
    <cfRule type="expression" dxfId="218" priority="63">
      <formula>$AQ$65&lt;&gt;""</formula>
    </cfRule>
  </conditionalFormatting>
  <conditionalFormatting sqref="AQ68:AT70">
    <cfRule type="expression" dxfId="217" priority="56">
      <formula>$AQ$68&lt;&gt;""</formula>
    </cfRule>
  </conditionalFormatting>
  <conditionalFormatting sqref="AQ71:AT73">
    <cfRule type="expression" dxfId="216" priority="49">
      <formula>$AQ$71&lt;&gt;""</formula>
    </cfRule>
  </conditionalFormatting>
  <conditionalFormatting sqref="AQ74:AT76">
    <cfRule type="expression" dxfId="215" priority="42">
      <formula>$AQ$74&lt;&gt;""</formula>
    </cfRule>
  </conditionalFormatting>
  <conditionalFormatting sqref="AU41:BB43">
    <cfRule type="expression" dxfId="214" priority="120">
      <formula>$AU$41&lt;&gt;""</formula>
    </cfRule>
  </conditionalFormatting>
  <conditionalFormatting sqref="AU44:BB46">
    <cfRule type="expression" dxfId="213" priority="111">
      <formula>$AU$44&lt;&gt;""</formula>
    </cfRule>
  </conditionalFormatting>
  <conditionalFormatting sqref="AU47:BB49">
    <cfRule type="expression" dxfId="212" priority="104">
      <formula>$AU$47&lt;&gt;""</formula>
    </cfRule>
  </conditionalFormatting>
  <conditionalFormatting sqref="AU50:BB52">
    <cfRule type="expression" dxfId="211" priority="97">
      <formula>$AU$50&lt;&gt;""</formula>
    </cfRule>
  </conditionalFormatting>
  <conditionalFormatting sqref="AU53:BB55">
    <cfRule type="expression" dxfId="210" priority="90">
      <formula>$AU$53&lt;&gt;""</formula>
    </cfRule>
  </conditionalFormatting>
  <conditionalFormatting sqref="AU56:BB58">
    <cfRule type="expression" dxfId="209" priority="83">
      <formula>$AU$56&lt;&gt;""</formula>
    </cfRule>
  </conditionalFormatting>
  <conditionalFormatting sqref="AU59:BB61">
    <cfRule type="expression" dxfId="208" priority="76">
      <formula>$AU$59&lt;&gt;""</formula>
    </cfRule>
  </conditionalFormatting>
  <conditionalFormatting sqref="AU62:BB64">
    <cfRule type="expression" dxfId="207" priority="69">
      <formula>$AU$62&lt;&gt;""</formula>
    </cfRule>
  </conditionalFormatting>
  <conditionalFormatting sqref="AU65:BB67">
    <cfRule type="expression" dxfId="206" priority="62">
      <formula>$AU$65&lt;&gt;""</formula>
    </cfRule>
  </conditionalFormatting>
  <conditionalFormatting sqref="AU68:BB70">
    <cfRule type="expression" dxfId="205" priority="55">
      <formula>$AU$68&lt;&gt;""</formula>
    </cfRule>
  </conditionalFormatting>
  <conditionalFormatting sqref="AU71:BB73">
    <cfRule type="expression" dxfId="204" priority="48">
      <formula>$AU$71&lt;&gt;""</formula>
    </cfRule>
  </conditionalFormatting>
  <conditionalFormatting sqref="AU74:BB76">
    <cfRule type="expression" dxfId="203" priority="41">
      <formula>$AU$74&lt;&gt;""</formula>
    </cfRule>
  </conditionalFormatting>
  <conditionalFormatting sqref="AZ20">
    <cfRule type="expression" dxfId="202" priority="134">
      <formula>$AZ$20&lt;&gt;""</formula>
    </cfRule>
  </conditionalFormatting>
  <conditionalFormatting sqref="AZ14:BW15">
    <cfRule type="expression" dxfId="201" priority="138">
      <formula>$AZ$14&lt;&gt;""</formula>
    </cfRule>
  </conditionalFormatting>
  <conditionalFormatting sqref="AZ18:BW19">
    <cfRule type="expression" dxfId="200" priority="135">
      <formula>$AZ$18&lt;&gt;""</formula>
    </cfRule>
  </conditionalFormatting>
  <conditionalFormatting sqref="BB12:BD13">
    <cfRule type="expression" dxfId="199" priority="140">
      <formula>$BB$12&lt;&gt;""</formula>
    </cfRule>
  </conditionalFormatting>
  <conditionalFormatting sqref="BC27:BH29">
    <cfRule type="expression" dxfId="198" priority="170">
      <formula>$CC$24&lt;&gt;""</formula>
    </cfRule>
    <cfRule type="expression" dxfId="197" priority="131">
      <formula>$BC$27&lt;&gt;""</formula>
    </cfRule>
  </conditionalFormatting>
  <conditionalFormatting sqref="BC16:BK17">
    <cfRule type="expression" dxfId="196" priority="137">
      <formula>$BC$16&lt;&gt;""</formula>
    </cfRule>
    <cfRule type="expression" dxfId="195" priority="156">
      <formula>$CC$13&lt;&gt;""</formula>
    </cfRule>
  </conditionalFormatting>
  <conditionalFormatting sqref="BC30:BK32">
    <cfRule type="expression" dxfId="194" priority="129">
      <formula>$BC$30&lt;&gt;""</formula>
    </cfRule>
    <cfRule type="expression" dxfId="193" priority="168">
      <formula>$CC$27&lt;&gt;""</formula>
    </cfRule>
  </conditionalFormatting>
  <conditionalFormatting sqref="BC33:BW35">
    <cfRule type="expression" dxfId="192" priority="127">
      <formula>$BC$33&lt;&gt;""</formula>
    </cfRule>
    <cfRule type="expression" dxfId="191" priority="166">
      <formula>$CC$30&lt;&gt;""</formula>
    </cfRule>
  </conditionalFormatting>
  <conditionalFormatting sqref="BF12:BI13">
    <cfRule type="expression" dxfId="190" priority="139">
      <formula>$BF$12&lt;&gt;""</formula>
    </cfRule>
  </conditionalFormatting>
  <conditionalFormatting sqref="BI6:BJ7">
    <cfRule type="expression" dxfId="189" priority="143">
      <formula>$BI$6&lt;&gt;""</formula>
    </cfRule>
    <cfRule type="expression" dxfId="188" priority="165">
      <formula>$CL$6&lt;&gt;""</formula>
    </cfRule>
  </conditionalFormatting>
  <conditionalFormatting sqref="BI22:BW23">
    <cfRule type="expression" dxfId="187" priority="133">
      <formula>$BI$22&lt;&gt;""</formula>
    </cfRule>
  </conditionalFormatting>
  <conditionalFormatting sqref="BL41:BO43">
    <cfRule type="expression" dxfId="186" priority="119">
      <formula>$BL$41&lt;&gt;""</formula>
    </cfRule>
  </conditionalFormatting>
  <conditionalFormatting sqref="BL44:BO46">
    <cfRule type="expression" dxfId="185" priority="1">
      <formula>$BL$44&lt;&gt;""</formula>
    </cfRule>
  </conditionalFormatting>
  <conditionalFormatting sqref="BL47:BO49">
    <cfRule type="expression" dxfId="184" priority="40">
      <formula>$BL$47&lt;&gt;""</formula>
    </cfRule>
  </conditionalFormatting>
  <conditionalFormatting sqref="BL50:BO52">
    <cfRule type="expression" dxfId="183" priority="28">
      <formula>$BL$50&lt;&gt;""</formula>
    </cfRule>
  </conditionalFormatting>
  <conditionalFormatting sqref="BL53:BO55">
    <cfRule type="expression" dxfId="182" priority="25">
      <formula>$BL$53&lt;&gt;""</formula>
    </cfRule>
  </conditionalFormatting>
  <conditionalFormatting sqref="BL56:BO58">
    <cfRule type="expression" dxfId="181" priority="22">
      <formula>$BL$56&lt;&gt;""</formula>
    </cfRule>
  </conditionalFormatting>
  <conditionalFormatting sqref="BL59:BO61">
    <cfRule type="expression" dxfId="180" priority="19">
      <formula>$BL$59&lt;&gt;""</formula>
    </cfRule>
  </conditionalFormatting>
  <conditionalFormatting sqref="BL62:BO64">
    <cfRule type="expression" dxfId="179" priority="16">
      <formula>$BL$62&lt;&gt;""</formula>
    </cfRule>
  </conditionalFormatting>
  <conditionalFormatting sqref="BL65:BO67">
    <cfRule type="expression" dxfId="178" priority="12">
      <formula>$BL$65&lt;&gt;""</formula>
    </cfRule>
  </conditionalFormatting>
  <conditionalFormatting sqref="BL68:BO70">
    <cfRule type="expression" dxfId="177" priority="10">
      <formula>$BL$68&lt;&gt;""</formula>
    </cfRule>
  </conditionalFormatting>
  <conditionalFormatting sqref="BL71:BO73">
    <cfRule type="expression" dxfId="176" priority="7">
      <formula>$BL$71&lt;&gt;""</formula>
    </cfRule>
  </conditionalFormatting>
  <conditionalFormatting sqref="BL74:BO76">
    <cfRule type="expression" dxfId="175" priority="4">
      <formula>$BL$74&lt;&gt;""</formula>
    </cfRule>
  </conditionalFormatting>
  <conditionalFormatting sqref="BL25:BW26">
    <cfRule type="expression" dxfId="174" priority="132">
      <formula>$BL$25&lt;&gt;""</formula>
    </cfRule>
  </conditionalFormatting>
  <conditionalFormatting sqref="BM27:BS29">
    <cfRule type="expression" dxfId="173" priority="130">
      <formula>$BM$27&lt;&gt;""</formula>
    </cfRule>
    <cfRule type="expression" dxfId="172" priority="169">
      <formula>$CM$24&lt;&gt;""</formula>
    </cfRule>
  </conditionalFormatting>
  <conditionalFormatting sqref="BN6:BO7">
    <cfRule type="expression" dxfId="171" priority="142">
      <formula>$BN$6&lt;&gt;""</formula>
    </cfRule>
    <cfRule type="expression" dxfId="170" priority="164">
      <formula>$CQ$6&lt;&gt;""</formula>
    </cfRule>
  </conditionalFormatting>
  <conditionalFormatting sqref="BO16:BW17">
    <cfRule type="expression" dxfId="169" priority="155">
      <formula>$CO$13&lt;&gt;""</formula>
    </cfRule>
    <cfRule type="expression" dxfId="168" priority="136">
      <formula>$BO$16&lt;&gt;""</formula>
    </cfRule>
  </conditionalFormatting>
  <conditionalFormatting sqref="BO30:BW32">
    <cfRule type="expression" dxfId="167" priority="167">
      <formula>$CO$27&lt;&gt;""</formula>
    </cfRule>
    <cfRule type="expression" dxfId="166" priority="128">
      <formula>$BO$30&lt;&gt;""</formula>
    </cfRule>
  </conditionalFormatting>
  <conditionalFormatting sqref="BP41:BX43">
    <cfRule type="expression" dxfId="165" priority="118">
      <formula>$BP$41&lt;&gt;""</formula>
    </cfRule>
  </conditionalFormatting>
  <conditionalFormatting sqref="BP44:BX46">
    <cfRule type="expression" dxfId="164" priority="29">
      <formula>$BP$44&lt;&gt;""</formula>
    </cfRule>
  </conditionalFormatting>
  <conditionalFormatting sqref="BP47:BX49">
    <cfRule type="expression" dxfId="163" priority="30">
      <formula>$BP$47&lt;&gt;""</formula>
    </cfRule>
  </conditionalFormatting>
  <conditionalFormatting sqref="BP50:BX52">
    <cfRule type="expression" dxfId="162" priority="27">
      <formula>$BP$50&lt;&gt;""</formula>
    </cfRule>
  </conditionalFormatting>
  <conditionalFormatting sqref="BP53:BX55">
    <cfRule type="expression" dxfId="161" priority="24">
      <formula>$BP$53&lt;&gt;""</formula>
    </cfRule>
  </conditionalFormatting>
  <conditionalFormatting sqref="BP56:BX58">
    <cfRule type="expression" dxfId="160" priority="21">
      <formula>$BP$56&lt;&gt;""</formula>
    </cfRule>
  </conditionalFormatting>
  <conditionalFormatting sqref="BP59:BX61">
    <cfRule type="expression" dxfId="159" priority="18">
      <formula>$BP$59&lt;&gt;""</formula>
    </cfRule>
  </conditionalFormatting>
  <conditionalFormatting sqref="BP62:BX64">
    <cfRule type="expression" dxfId="158" priority="15">
      <formula>$BP$62&lt;&gt;""</formula>
    </cfRule>
  </conditionalFormatting>
  <conditionalFormatting sqref="BP65:BX67">
    <cfRule type="expression" dxfId="157" priority="11">
      <formula>$BP$65&lt;&gt;""</formula>
    </cfRule>
  </conditionalFormatting>
  <conditionalFormatting sqref="BP68:BX70">
    <cfRule type="expression" dxfId="156" priority="9">
      <formula>$BP$68&lt;&gt;""</formula>
    </cfRule>
  </conditionalFormatting>
  <conditionalFormatting sqref="BP71:BX73">
    <cfRule type="expression" dxfId="155" priority="6">
      <formula>$BP$71&lt;&gt;""</formula>
    </cfRule>
  </conditionalFormatting>
  <conditionalFormatting sqref="BP74:BX76">
    <cfRule type="expression" dxfId="154" priority="3">
      <formula>$BP$74&lt;&gt;""</formula>
    </cfRule>
  </conditionalFormatting>
  <conditionalFormatting sqref="BS6:BT7">
    <cfRule type="expression" dxfId="153" priority="141">
      <formula>$BS$6&lt;&gt;""</formula>
    </cfRule>
    <cfRule type="expression" dxfId="152" priority="163">
      <formula>$CV$6&lt;&gt;""</formula>
    </cfRule>
  </conditionalFormatting>
  <conditionalFormatting sqref="CD43:CP44">
    <cfRule type="expression" dxfId="151" priority="148">
      <formula>$L$12&lt;&gt;""</formula>
    </cfRule>
  </conditionalFormatting>
  <dataValidations count="4">
    <dataValidation type="list" allowBlank="1" showInputMessage="1" showErrorMessage="1" sqref="BL41:BO76" xr:uid="{EF5C2E94-C011-4237-A080-78CA1E5C6C50}">
      <formula1>"※1,※2,※3,※4"</formula1>
    </dataValidation>
    <dataValidation type="list" allowBlank="1" showInputMessage="1" showErrorMessage="1" sqref="BC30:BK32" xr:uid="{2E0FE20D-BA40-4523-91D0-90FBC2592075}">
      <formula1>"普通,当座"</formula1>
    </dataValidation>
    <dataValidation type="list" allowBlank="1" showInputMessage="1" showErrorMessage="1" sqref="BT27:BW29" xr:uid="{7470DC9D-DF87-469D-96B7-C6056C649E5E}">
      <formula1>"本店,支店,営業部,出張所"</formula1>
    </dataValidation>
    <dataValidation type="list" allowBlank="1" showInputMessage="1" showErrorMessage="1" sqref="BI27:BL29" xr:uid="{AAA3C0D8-D233-48E4-80E3-66C9F4C62AB9}">
      <formula1>"銀行,信用金庫,信用組合,労働金庫,農協"</formula1>
    </dataValidation>
  </dataValidations>
  <pageMargins left="0" right="0" top="0.19685039370078741" bottom="0" header="0.31496062992125984" footer="0.31496062992125984"/>
  <pageSetup paperSize="9" scale="7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D2CA5-467E-4515-A806-8CB41A97C9E9}">
  <sheetPr>
    <tabColor rgb="FFFF0000"/>
  </sheetPr>
  <dimension ref="A1:FZ101"/>
  <sheetViews>
    <sheetView showGridLines="0" zoomScale="86" zoomScaleNormal="86" zoomScaleSheetLayoutView="100" workbookViewId="0">
      <selection activeCell="AZ20" sqref="AZ20:BW21"/>
    </sheetView>
  </sheetViews>
  <sheetFormatPr defaultColWidth="1.625" defaultRowHeight="11.25" customHeight="1"/>
  <cols>
    <col min="1" max="62" width="1.625" style="1"/>
    <col min="63" max="63" width="1.625" style="1" customWidth="1"/>
    <col min="64" max="95" width="1.625" style="1"/>
    <col min="96" max="96" width="1.625" style="1" customWidth="1"/>
    <col min="97" max="160" width="1.625" style="1"/>
    <col min="161" max="180" width="1.625" style="1" customWidth="1"/>
    <col min="181" max="16384" width="1.625" style="1"/>
  </cols>
  <sheetData>
    <row r="1" spans="1:182" ht="11.2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67"/>
      <c r="CC1" s="61"/>
      <c r="CD1" s="68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3"/>
      <c r="FB1" s="4"/>
      <c r="FE1" s="456" t="s">
        <v>37</v>
      </c>
      <c r="FF1" s="457"/>
      <c r="FG1" s="457"/>
      <c r="FH1" s="457"/>
      <c r="FI1" s="457"/>
      <c r="FJ1" s="457"/>
      <c r="FK1" s="457"/>
      <c r="FL1" s="457"/>
      <c r="FM1" s="457"/>
      <c r="FN1" s="457"/>
      <c r="FO1" s="457"/>
      <c r="FP1" s="457"/>
      <c r="FQ1" s="457"/>
      <c r="FR1" s="457"/>
      <c r="FS1" s="457"/>
      <c r="FT1" s="457"/>
      <c r="FU1" s="457"/>
      <c r="FV1" s="457"/>
      <c r="FW1" s="457"/>
      <c r="FX1" s="457"/>
      <c r="FY1" s="457"/>
      <c r="FZ1" s="457"/>
    </row>
    <row r="2" spans="1:182" ht="11.2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646" t="s">
        <v>42</v>
      </c>
      <c r="BR2" s="647"/>
      <c r="BS2" s="647"/>
      <c r="BT2" s="647"/>
      <c r="BU2" s="647"/>
      <c r="BV2" s="647"/>
      <c r="BW2" s="648"/>
      <c r="BX2" s="9"/>
      <c r="BY2" s="9"/>
      <c r="BZ2" s="9"/>
      <c r="CA2" s="9"/>
      <c r="CB2" s="67"/>
      <c r="CC2" s="61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3"/>
      <c r="FB2" s="4"/>
      <c r="FE2" s="457"/>
      <c r="FF2" s="457"/>
      <c r="FG2" s="457"/>
      <c r="FH2" s="457"/>
      <c r="FI2" s="457"/>
      <c r="FJ2" s="457"/>
      <c r="FK2" s="457"/>
      <c r="FL2" s="457"/>
      <c r="FM2" s="457"/>
      <c r="FN2" s="457"/>
      <c r="FO2" s="457"/>
      <c r="FP2" s="457"/>
      <c r="FQ2" s="457"/>
      <c r="FR2" s="457"/>
      <c r="FS2" s="457"/>
      <c r="FT2" s="457"/>
      <c r="FU2" s="457"/>
      <c r="FV2" s="457"/>
      <c r="FW2" s="457"/>
      <c r="FX2" s="457"/>
      <c r="FY2" s="457"/>
      <c r="FZ2" s="457"/>
    </row>
    <row r="3" spans="1:182" ht="11.2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458" t="s">
        <v>17</v>
      </c>
      <c r="AE3" s="458"/>
      <c r="AF3" s="458"/>
      <c r="AG3" s="458"/>
      <c r="AH3" s="458"/>
      <c r="AI3" s="458"/>
      <c r="AJ3" s="458"/>
      <c r="AK3" s="458"/>
      <c r="AL3" s="458"/>
      <c r="AM3" s="458"/>
      <c r="AN3" s="458"/>
      <c r="AO3" s="458"/>
      <c r="AP3" s="458"/>
      <c r="AQ3" s="458"/>
      <c r="AR3" s="458"/>
      <c r="AS3" s="458"/>
      <c r="AT3" s="458"/>
      <c r="AU3" s="458"/>
      <c r="AV3" s="458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649"/>
      <c r="BR3" s="650"/>
      <c r="BS3" s="650"/>
      <c r="BT3" s="650"/>
      <c r="BU3" s="650"/>
      <c r="BV3" s="650"/>
      <c r="BW3" s="651"/>
      <c r="BX3" s="9"/>
      <c r="BY3" s="9"/>
      <c r="BZ3" s="9"/>
      <c r="CA3" s="9"/>
      <c r="CB3" s="67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3"/>
      <c r="FB3" s="4"/>
    </row>
    <row r="4" spans="1:182" ht="11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458"/>
      <c r="AE4" s="458"/>
      <c r="AF4" s="458"/>
      <c r="AG4" s="458"/>
      <c r="AH4" s="458"/>
      <c r="AI4" s="458"/>
      <c r="AJ4" s="458"/>
      <c r="AK4" s="458"/>
      <c r="AL4" s="458"/>
      <c r="AM4" s="458"/>
      <c r="AN4" s="458"/>
      <c r="AO4" s="458"/>
      <c r="AP4" s="458"/>
      <c r="AQ4" s="458"/>
      <c r="AR4" s="458"/>
      <c r="AS4" s="458"/>
      <c r="AT4" s="458"/>
      <c r="AU4" s="458"/>
      <c r="AV4" s="458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67"/>
      <c r="CC4" s="61"/>
      <c r="CD4" s="63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3"/>
      <c r="FB4" s="4"/>
      <c r="FE4" s="1" t="s">
        <v>38</v>
      </c>
      <c r="FW4" s="7"/>
      <c r="FX4" s="7"/>
      <c r="FY4" s="7"/>
    </row>
    <row r="5" spans="1:182" ht="11.25" customHeight="1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459"/>
      <c r="AE5" s="459"/>
      <c r="AF5" s="459"/>
      <c r="AG5" s="459"/>
      <c r="AH5" s="459"/>
      <c r="AI5" s="459"/>
      <c r="AJ5" s="459"/>
      <c r="AK5" s="459"/>
      <c r="AL5" s="459"/>
      <c r="AM5" s="459"/>
      <c r="AN5" s="459"/>
      <c r="AO5" s="459"/>
      <c r="AP5" s="459"/>
      <c r="AQ5" s="459"/>
      <c r="AR5" s="459"/>
      <c r="AS5" s="459"/>
      <c r="AT5" s="459"/>
      <c r="AU5" s="459"/>
      <c r="AV5" s="45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67"/>
      <c r="CC5" s="61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3"/>
      <c r="FB5" s="4"/>
      <c r="FW5" s="7"/>
      <c r="FX5" s="7"/>
      <c r="FY5" s="7"/>
    </row>
    <row r="6" spans="1:182" ht="11.25" customHeight="1" thickTop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299" t="s">
        <v>3</v>
      </c>
      <c r="AE6" s="299"/>
      <c r="AF6" s="460"/>
      <c r="AG6" s="460"/>
      <c r="AH6" s="460"/>
      <c r="AI6" s="460"/>
      <c r="AJ6" s="460"/>
      <c r="AK6" s="460"/>
      <c r="AL6" s="460"/>
      <c r="AM6" s="460"/>
      <c r="AN6" s="460"/>
      <c r="AO6" s="460"/>
      <c r="AP6" s="460"/>
      <c r="AQ6" s="460"/>
      <c r="AR6" s="460"/>
      <c r="AS6" s="460"/>
      <c r="AT6" s="460"/>
      <c r="AU6" s="299"/>
      <c r="AV6" s="299"/>
      <c r="AW6" s="9"/>
      <c r="AX6" s="9"/>
      <c r="AY6" s="9"/>
      <c r="AZ6" s="9"/>
      <c r="BA6" s="9"/>
      <c r="BB6" s="9"/>
      <c r="BC6" s="9"/>
      <c r="BD6" s="9"/>
      <c r="BE6" s="412" t="s">
        <v>76</v>
      </c>
      <c r="BF6" s="412"/>
      <c r="BG6" s="412"/>
      <c r="BH6" s="412"/>
      <c r="BI6" s="592">
        <v>5</v>
      </c>
      <c r="BJ6" s="592"/>
      <c r="BK6" s="412" t="s">
        <v>77</v>
      </c>
      <c r="BL6" s="412"/>
      <c r="BM6" s="412"/>
      <c r="BN6" s="592">
        <v>10</v>
      </c>
      <c r="BO6" s="592"/>
      <c r="BP6" s="487" t="s">
        <v>78</v>
      </c>
      <c r="BQ6" s="487"/>
      <c r="BR6" s="487"/>
      <c r="BS6" s="592">
        <v>15</v>
      </c>
      <c r="BT6" s="592"/>
      <c r="BU6" s="487" t="s">
        <v>79</v>
      </c>
      <c r="BV6" s="487"/>
      <c r="BW6" s="487"/>
      <c r="BX6" s="9"/>
      <c r="BY6" s="9"/>
      <c r="BZ6" s="9"/>
      <c r="CA6" s="9"/>
      <c r="CB6" s="67"/>
      <c r="CC6" s="61"/>
      <c r="CD6" s="63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3"/>
      <c r="FB6" s="4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</row>
    <row r="7" spans="1:182" ht="11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299"/>
      <c r="AE7" s="299"/>
      <c r="AF7" s="299"/>
      <c r="AG7" s="299"/>
      <c r="AH7" s="299"/>
      <c r="AI7" s="299"/>
      <c r="AJ7" s="299"/>
      <c r="AK7" s="299"/>
      <c r="AL7" s="299"/>
      <c r="AM7" s="299"/>
      <c r="AN7" s="299"/>
      <c r="AO7" s="299"/>
      <c r="AP7" s="299"/>
      <c r="AQ7" s="299"/>
      <c r="AR7" s="299"/>
      <c r="AS7" s="299"/>
      <c r="AT7" s="299"/>
      <c r="AU7" s="299"/>
      <c r="AV7" s="299"/>
      <c r="AW7" s="9"/>
      <c r="AX7" s="9"/>
      <c r="AY7" s="9"/>
      <c r="AZ7" s="9"/>
      <c r="BA7" s="9"/>
      <c r="BB7" s="9"/>
      <c r="BC7" s="9"/>
      <c r="BD7" s="9"/>
      <c r="BE7" s="412"/>
      <c r="BF7" s="412"/>
      <c r="BG7" s="412"/>
      <c r="BH7" s="412"/>
      <c r="BI7" s="592"/>
      <c r="BJ7" s="592"/>
      <c r="BK7" s="412"/>
      <c r="BL7" s="412"/>
      <c r="BM7" s="412"/>
      <c r="BN7" s="592"/>
      <c r="BO7" s="592"/>
      <c r="BP7" s="487"/>
      <c r="BQ7" s="487"/>
      <c r="BR7" s="487"/>
      <c r="BS7" s="592"/>
      <c r="BT7" s="592"/>
      <c r="BU7" s="487"/>
      <c r="BV7" s="487"/>
      <c r="BW7" s="487"/>
      <c r="BX7" s="9"/>
      <c r="BY7" s="9"/>
      <c r="BZ7" s="9"/>
      <c r="CA7" s="9"/>
      <c r="CB7" s="67"/>
      <c r="CC7" s="61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3"/>
      <c r="FB7" s="4"/>
      <c r="FQ7" s="7"/>
      <c r="FR7" s="7"/>
      <c r="FS7" s="7"/>
      <c r="FT7" s="7"/>
      <c r="FU7" s="7"/>
      <c r="FV7" s="7"/>
      <c r="FW7" s="7"/>
      <c r="FX7" s="7"/>
      <c r="FY7" s="7"/>
    </row>
    <row r="8" spans="1:182" ht="11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67"/>
      <c r="CC8" s="61"/>
      <c r="CD8" s="63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3"/>
      <c r="FB8" s="4"/>
      <c r="FE8" s="461" t="s">
        <v>11</v>
      </c>
      <c r="FF8" s="453"/>
      <c r="FG8" s="453"/>
      <c r="FH8" s="453"/>
      <c r="FI8" s="453"/>
      <c r="FJ8" s="453"/>
      <c r="FK8" s="453"/>
      <c r="FL8" s="462"/>
      <c r="FM8" s="466" t="e">
        <f>#REF!</f>
        <v>#REF!</v>
      </c>
      <c r="FN8" s="467"/>
      <c r="FO8" s="467"/>
      <c r="FP8" s="467"/>
      <c r="FQ8" s="467"/>
      <c r="FR8" s="467"/>
      <c r="FS8" s="468"/>
      <c r="FT8" s="51" t="s">
        <v>14</v>
      </c>
      <c r="FU8" s="469" t="e">
        <f>#REF!</f>
        <v>#REF!</v>
      </c>
      <c r="FV8" s="470"/>
      <c r="FW8" s="8"/>
      <c r="FX8" s="7"/>
      <c r="FY8" s="7"/>
    </row>
    <row r="9" spans="1:182" ht="11.25" customHeight="1">
      <c r="A9" s="9"/>
      <c r="B9" s="9"/>
      <c r="C9" s="9"/>
      <c r="D9" s="471" t="s">
        <v>18</v>
      </c>
      <c r="E9" s="472"/>
      <c r="F9" s="472"/>
      <c r="G9" s="472"/>
      <c r="H9" s="472"/>
      <c r="I9" s="472"/>
      <c r="J9" s="472"/>
      <c r="K9" s="472"/>
      <c r="L9" s="472"/>
      <c r="M9" s="472"/>
      <c r="N9" s="472"/>
      <c r="O9" s="472"/>
      <c r="P9" s="472"/>
      <c r="Q9" s="472"/>
      <c r="R9" s="472"/>
      <c r="S9" s="472"/>
      <c r="T9" s="472"/>
      <c r="U9" s="472"/>
      <c r="V9" s="472"/>
      <c r="W9" s="472"/>
      <c r="X9" s="472"/>
      <c r="Y9" s="472"/>
      <c r="Z9" s="472"/>
      <c r="AA9" s="472"/>
      <c r="AB9" s="472"/>
      <c r="AC9" s="472"/>
      <c r="AD9" s="472"/>
      <c r="AE9" s="472"/>
      <c r="AF9" s="472"/>
      <c r="AG9" s="472"/>
      <c r="AH9" s="472"/>
      <c r="AI9" s="10"/>
      <c r="AJ9" s="10"/>
      <c r="AK9" s="10"/>
      <c r="AL9" s="10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67"/>
      <c r="CC9" s="61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3"/>
      <c r="FB9" s="4"/>
      <c r="FE9" s="463"/>
      <c r="FF9" s="464"/>
      <c r="FG9" s="464"/>
      <c r="FH9" s="464"/>
      <c r="FI9" s="464"/>
      <c r="FJ9" s="464"/>
      <c r="FK9" s="464"/>
      <c r="FL9" s="465"/>
      <c r="FM9" s="41" t="e">
        <f>IF(LEN(FM8)&gt;=7,MID(FM8,LEN(FM8)-6,1),"")</f>
        <v>#REF!</v>
      </c>
      <c r="FN9" s="41" t="e">
        <f>IF(LEN(FM8)&gt;=6,MID(FM8,LEN(FM8)-5,1),"")</f>
        <v>#REF!</v>
      </c>
      <c r="FO9" s="41" t="e">
        <f>IF(LEN(FM8)&gt;=5,MID(FM8,LEN(FM8)-4,1),"")</f>
        <v>#REF!</v>
      </c>
      <c r="FP9" s="41" t="e">
        <f>IF(LEN(FM8)&gt;=4,MID(FM8,LEN(FM8)-3,1),"")</f>
        <v>#REF!</v>
      </c>
      <c r="FQ9" s="41" t="e">
        <f>IF(LEN(FM8)&gt;=3,MID(FM8,LEN(FM8)-2,1),"")</f>
        <v>#REF!</v>
      </c>
      <c r="FR9" s="41" t="e">
        <f>IF(LEN(FM8)&gt;=2,MID(FM8,LEN(FM8)-1,1),"")</f>
        <v>#REF!</v>
      </c>
      <c r="FS9" s="41" t="e">
        <f>IF(LEN(FM8)&gt;=1,MID(FM8,LEN(FM8),1),"")</f>
        <v>#REF!</v>
      </c>
      <c r="FT9" s="41" t="s">
        <v>14</v>
      </c>
      <c r="FU9" s="41" t="e">
        <f>IF(LEN(FU8)&gt;=2,MID(FU8,LEN(FU8)-1,1),"")</f>
        <v>#REF!</v>
      </c>
      <c r="FV9" s="41" t="e">
        <f>IF(LEN(FU8)&gt;=1,MID(FU8,LEN(FU8),1),"")</f>
        <v>#REF!</v>
      </c>
      <c r="FW9" s="7"/>
      <c r="FX9" s="7"/>
      <c r="FY9" s="7"/>
    </row>
    <row r="10" spans="1:182" ht="11.25" customHeight="1">
      <c r="A10" s="9"/>
      <c r="B10" s="9"/>
      <c r="C10" s="9"/>
      <c r="D10" s="472"/>
      <c r="E10" s="472"/>
      <c r="F10" s="472"/>
      <c r="G10" s="472"/>
      <c r="H10" s="472"/>
      <c r="I10" s="472"/>
      <c r="J10" s="472"/>
      <c r="K10" s="472"/>
      <c r="L10" s="472"/>
      <c r="M10" s="472"/>
      <c r="N10" s="472"/>
      <c r="O10" s="472"/>
      <c r="P10" s="472"/>
      <c r="Q10" s="472"/>
      <c r="R10" s="472"/>
      <c r="S10" s="472"/>
      <c r="T10" s="472"/>
      <c r="U10" s="472"/>
      <c r="V10" s="472"/>
      <c r="W10" s="472"/>
      <c r="X10" s="472"/>
      <c r="Y10" s="472"/>
      <c r="Z10" s="472"/>
      <c r="AA10" s="472"/>
      <c r="AB10" s="472"/>
      <c r="AC10" s="472"/>
      <c r="AD10" s="472"/>
      <c r="AE10" s="472"/>
      <c r="AF10" s="472"/>
      <c r="AG10" s="472"/>
      <c r="AH10" s="472"/>
      <c r="AI10" s="10"/>
      <c r="AJ10" s="10"/>
      <c r="AK10" s="10"/>
      <c r="AL10" s="10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11"/>
      <c r="BX10" s="9"/>
      <c r="BY10" s="9"/>
      <c r="BZ10" s="9"/>
      <c r="CA10" s="9"/>
      <c r="CB10" s="67"/>
      <c r="CC10" s="61"/>
      <c r="CD10" s="63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3"/>
      <c r="FB10" s="4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</row>
    <row r="11" spans="1:182" ht="11.25" customHeight="1">
      <c r="A11" s="9"/>
      <c r="B11" s="9"/>
      <c r="C11" s="9"/>
      <c r="D11" s="472"/>
      <c r="E11" s="472"/>
      <c r="F11" s="472"/>
      <c r="G11" s="472"/>
      <c r="H11" s="472"/>
      <c r="I11" s="472"/>
      <c r="J11" s="472"/>
      <c r="K11" s="472"/>
      <c r="L11" s="472"/>
      <c r="M11" s="472"/>
      <c r="N11" s="472"/>
      <c r="O11" s="472"/>
      <c r="P11" s="472"/>
      <c r="Q11" s="472"/>
      <c r="R11" s="472"/>
      <c r="S11" s="472"/>
      <c r="T11" s="472"/>
      <c r="U11" s="472"/>
      <c r="V11" s="472"/>
      <c r="W11" s="472"/>
      <c r="X11" s="472"/>
      <c r="Y11" s="472"/>
      <c r="Z11" s="472"/>
      <c r="AA11" s="472"/>
      <c r="AB11" s="472"/>
      <c r="AC11" s="472"/>
      <c r="AD11" s="472"/>
      <c r="AE11" s="472"/>
      <c r="AF11" s="472"/>
      <c r="AG11" s="472"/>
      <c r="AH11" s="472"/>
      <c r="AI11" s="40"/>
      <c r="AJ11" s="40"/>
      <c r="AK11" s="40"/>
      <c r="AL11" s="40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67"/>
      <c r="CC11" s="61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3"/>
      <c r="FB11" s="4"/>
      <c r="FE11" s="473" t="s">
        <v>12</v>
      </c>
      <c r="FF11" s="454"/>
      <c r="FG11" s="454"/>
      <c r="FH11" s="454"/>
      <c r="FI11" s="454"/>
      <c r="FJ11" s="455"/>
      <c r="FK11" s="455"/>
      <c r="FL11" s="474"/>
      <c r="FM11" s="490" t="e">
        <f>#REF!</f>
        <v>#REF!</v>
      </c>
      <c r="FN11" s="490"/>
      <c r="FO11" s="490"/>
      <c r="FP11" s="490"/>
      <c r="FQ11" s="7"/>
      <c r="FR11" s="7"/>
      <c r="FS11" s="7"/>
      <c r="FT11" s="7"/>
      <c r="FU11" s="7"/>
      <c r="FV11" s="7"/>
      <c r="FW11" s="7"/>
      <c r="FX11" s="7"/>
      <c r="FY11" s="7"/>
    </row>
    <row r="12" spans="1:182" ht="11.25" customHeight="1">
      <c r="A12" s="9"/>
      <c r="B12" s="9"/>
      <c r="C12" s="9"/>
      <c r="D12" s="336" t="s">
        <v>20</v>
      </c>
      <c r="E12" s="336"/>
      <c r="F12" s="336"/>
      <c r="G12" s="336"/>
      <c r="H12" s="336"/>
      <c r="I12" s="336"/>
      <c r="J12" s="336"/>
      <c r="K12" s="9"/>
      <c r="L12" s="633">
        <v>123456</v>
      </c>
      <c r="M12" s="634"/>
      <c r="N12" s="634"/>
      <c r="O12" s="634"/>
      <c r="P12" s="634"/>
      <c r="Q12" s="634"/>
      <c r="R12" s="634"/>
      <c r="S12" s="634"/>
      <c r="T12" s="634"/>
      <c r="U12" s="634"/>
      <c r="V12" s="634"/>
      <c r="W12" s="634"/>
      <c r="X12" s="634"/>
      <c r="Y12" s="635"/>
      <c r="Z12" s="491" t="s">
        <v>14</v>
      </c>
      <c r="AA12" s="492"/>
      <c r="AB12" s="639">
        <v>1</v>
      </c>
      <c r="AC12" s="640"/>
      <c r="AD12" s="640"/>
      <c r="AE12" s="640"/>
      <c r="AF12" s="641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336" t="s">
        <v>15</v>
      </c>
      <c r="AR12" s="446"/>
      <c r="AS12" s="446"/>
      <c r="AT12" s="446"/>
      <c r="AU12" s="446"/>
      <c r="AV12" s="446"/>
      <c r="AW12" s="446"/>
      <c r="AX12" s="13"/>
      <c r="AY12" s="13"/>
      <c r="AZ12" s="632" t="s">
        <v>45</v>
      </c>
      <c r="BA12" s="488"/>
      <c r="BB12" s="190">
        <v>999</v>
      </c>
      <c r="BC12" s="603"/>
      <c r="BD12" s="603"/>
      <c r="BE12" s="92" t="s">
        <v>14</v>
      </c>
      <c r="BF12" s="592">
        <v>9999</v>
      </c>
      <c r="BG12" s="603"/>
      <c r="BH12" s="603"/>
      <c r="BI12" s="603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9"/>
      <c r="BW12" s="9"/>
      <c r="BX12" s="9"/>
      <c r="BY12" s="9"/>
      <c r="BZ12" s="9"/>
      <c r="CA12" s="9"/>
      <c r="CB12" s="67"/>
      <c r="CC12" s="61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3"/>
      <c r="FB12" s="4"/>
      <c r="FE12" s="473"/>
      <c r="FF12" s="454"/>
      <c r="FG12" s="454"/>
      <c r="FH12" s="454"/>
      <c r="FI12" s="454"/>
      <c r="FJ12" s="455"/>
      <c r="FK12" s="455"/>
      <c r="FL12" s="474"/>
      <c r="FM12" s="41" t="e">
        <f>IF(LEN(FM11)&gt;=4,MID(FM11,LEN(FM11)-3,1),"")</f>
        <v>#REF!</v>
      </c>
      <c r="FN12" s="41" t="e">
        <f>IF(LEN(FM11)&gt;=3,MID(FM11,LEN(FM11)-2,1),"")</f>
        <v>#REF!</v>
      </c>
      <c r="FO12" s="41" t="e">
        <f>IF(LEN(FM11)&gt;=2,MID(FM11,LEN(FM11)-1,1),"")</f>
        <v>#REF!</v>
      </c>
      <c r="FP12" s="41" t="e">
        <f>IF(LEN(FM11)&gt;=1,MID(FM11,LEN(FM11),1),"")</f>
        <v>#REF!</v>
      </c>
      <c r="FQ12" s="7"/>
      <c r="FR12" s="7"/>
      <c r="FS12" s="7"/>
      <c r="FT12" s="7"/>
      <c r="FU12" s="7"/>
      <c r="FV12" s="7"/>
      <c r="FW12" s="7"/>
      <c r="FX12" s="7"/>
      <c r="FY12" s="7"/>
    </row>
    <row r="13" spans="1:182" ht="11.25" customHeight="1">
      <c r="A13" s="9"/>
      <c r="B13" s="9"/>
      <c r="C13" s="9"/>
      <c r="D13" s="336"/>
      <c r="E13" s="336"/>
      <c r="F13" s="336"/>
      <c r="G13" s="336"/>
      <c r="H13" s="336"/>
      <c r="I13" s="336"/>
      <c r="J13" s="336"/>
      <c r="K13" s="9"/>
      <c r="L13" s="636"/>
      <c r="M13" s="637"/>
      <c r="N13" s="637"/>
      <c r="O13" s="637"/>
      <c r="P13" s="637"/>
      <c r="Q13" s="637"/>
      <c r="R13" s="637"/>
      <c r="S13" s="637"/>
      <c r="T13" s="637"/>
      <c r="U13" s="637"/>
      <c r="V13" s="637"/>
      <c r="W13" s="637"/>
      <c r="X13" s="637"/>
      <c r="Y13" s="638"/>
      <c r="Z13" s="491"/>
      <c r="AA13" s="492"/>
      <c r="AB13" s="642"/>
      <c r="AC13" s="643"/>
      <c r="AD13" s="643"/>
      <c r="AE13" s="643"/>
      <c r="AF13" s="644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446"/>
      <c r="AR13" s="446"/>
      <c r="AS13" s="446"/>
      <c r="AT13" s="446"/>
      <c r="AU13" s="446"/>
      <c r="AV13" s="446"/>
      <c r="AW13" s="446"/>
      <c r="AX13" s="13"/>
      <c r="AY13" s="13"/>
      <c r="AZ13" s="488"/>
      <c r="BA13" s="488"/>
      <c r="BB13" s="603"/>
      <c r="BC13" s="603"/>
      <c r="BD13" s="603"/>
      <c r="BE13" s="489"/>
      <c r="BF13" s="603"/>
      <c r="BG13" s="603"/>
      <c r="BH13" s="603"/>
      <c r="BI13" s="603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9"/>
      <c r="BW13" s="9"/>
      <c r="BX13" s="9"/>
      <c r="BY13" s="9"/>
      <c r="BZ13" s="9"/>
      <c r="CA13" s="9"/>
      <c r="CB13" s="67"/>
      <c r="CC13" s="61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3"/>
      <c r="FB13" s="4"/>
      <c r="FY13" s="7"/>
    </row>
    <row r="14" spans="1:182" ht="11.25" customHeight="1">
      <c r="A14" s="9"/>
      <c r="B14" s="9"/>
      <c r="C14" s="9"/>
      <c r="D14" s="42"/>
      <c r="E14" s="42"/>
      <c r="F14" s="42"/>
      <c r="G14" s="42"/>
      <c r="H14" s="42"/>
      <c r="I14" s="42"/>
      <c r="J14" s="42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627" t="s">
        <v>82</v>
      </c>
      <c r="BA14" s="627"/>
      <c r="BB14" s="627"/>
      <c r="BC14" s="627"/>
      <c r="BD14" s="627"/>
      <c r="BE14" s="627"/>
      <c r="BF14" s="627"/>
      <c r="BG14" s="627"/>
      <c r="BH14" s="627"/>
      <c r="BI14" s="627"/>
      <c r="BJ14" s="627"/>
      <c r="BK14" s="627"/>
      <c r="BL14" s="627"/>
      <c r="BM14" s="627"/>
      <c r="BN14" s="627"/>
      <c r="BO14" s="627"/>
      <c r="BP14" s="627"/>
      <c r="BQ14" s="627"/>
      <c r="BR14" s="627"/>
      <c r="BS14" s="627"/>
      <c r="BT14" s="627"/>
      <c r="BU14" s="627"/>
      <c r="BV14" s="627"/>
      <c r="BW14" s="627"/>
      <c r="BX14" s="40"/>
      <c r="BY14" s="40"/>
      <c r="BZ14" s="9"/>
      <c r="CA14" s="9"/>
      <c r="CB14" s="67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3"/>
      <c r="FB14" s="4"/>
      <c r="FE14" s="452" t="s">
        <v>34</v>
      </c>
      <c r="FF14" s="453"/>
      <c r="FG14" s="453"/>
      <c r="FH14" s="453"/>
      <c r="FI14" s="453"/>
      <c r="FJ14" s="453"/>
      <c r="FK14" s="449" t="s">
        <v>28</v>
      </c>
      <c r="FL14" s="449"/>
      <c r="FM14" s="449"/>
      <c r="FN14" s="449"/>
      <c r="FO14" s="449"/>
      <c r="FP14" s="441">
        <f>CQ41</f>
        <v>69803</v>
      </c>
      <c r="FQ14" s="442"/>
      <c r="FR14" s="442"/>
      <c r="FS14" s="442"/>
      <c r="FT14" s="442"/>
      <c r="FU14" s="442"/>
      <c r="FV14" s="442"/>
      <c r="FW14" s="442"/>
      <c r="FX14" s="443"/>
      <c r="FY14" s="7"/>
    </row>
    <row r="15" spans="1:182" ht="11.25" customHeight="1">
      <c r="A15" s="9"/>
      <c r="B15" s="9"/>
      <c r="C15" s="9"/>
      <c r="D15" s="13"/>
      <c r="E15" s="13"/>
      <c r="F15" s="13"/>
      <c r="G15" s="13"/>
      <c r="H15" s="13"/>
      <c r="I15" s="13"/>
      <c r="J15" s="13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627"/>
      <c r="BA15" s="627"/>
      <c r="BB15" s="627"/>
      <c r="BC15" s="627"/>
      <c r="BD15" s="627"/>
      <c r="BE15" s="627"/>
      <c r="BF15" s="627"/>
      <c r="BG15" s="627"/>
      <c r="BH15" s="627"/>
      <c r="BI15" s="627"/>
      <c r="BJ15" s="627"/>
      <c r="BK15" s="627"/>
      <c r="BL15" s="627"/>
      <c r="BM15" s="627"/>
      <c r="BN15" s="627"/>
      <c r="BO15" s="627"/>
      <c r="BP15" s="627"/>
      <c r="BQ15" s="627"/>
      <c r="BR15" s="627"/>
      <c r="BS15" s="627"/>
      <c r="BT15" s="627"/>
      <c r="BU15" s="627"/>
      <c r="BV15" s="627"/>
      <c r="BW15" s="627"/>
      <c r="BX15" s="40"/>
      <c r="BY15" s="40"/>
      <c r="BZ15" s="9"/>
      <c r="CA15" s="9"/>
      <c r="CB15" s="67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3"/>
      <c r="FB15" s="4"/>
      <c r="FE15" s="454"/>
      <c r="FF15" s="454"/>
      <c r="FG15" s="454"/>
      <c r="FH15" s="454"/>
      <c r="FI15" s="454"/>
      <c r="FJ15" s="454"/>
      <c r="FK15" s="449"/>
      <c r="FL15" s="449"/>
      <c r="FM15" s="449"/>
      <c r="FN15" s="449"/>
      <c r="FO15" s="449"/>
      <c r="FP15" s="41" t="str">
        <f>IF(LEN(FP14)&gt;=9,MID(FP14,LEN(FP14)-8,1),"")</f>
        <v/>
      </c>
      <c r="FQ15" s="41" t="str">
        <f>IF(LEN(FP14)&gt;=8,MID(FP14,LEN(FP14)-7,1),"")</f>
        <v/>
      </c>
      <c r="FR15" s="41" t="str">
        <f>IF(LEN(FP14)&gt;=7,MID(FP14,LEN(FP14)-6,1),"")</f>
        <v/>
      </c>
      <c r="FS15" s="41" t="str">
        <f>IF(LEN(FP14)&gt;=6,MID(FP14,LEN(FP14)-5,1),"")</f>
        <v/>
      </c>
      <c r="FT15" s="41" t="str">
        <f>IF(LEN(FP14)&gt;=5,MID(FP14,LEN(FP14)-4,1),"")</f>
        <v>6</v>
      </c>
      <c r="FU15" s="41" t="str">
        <f>IF(LEN(FP14)&gt;=4,MID(FP14,LEN(FP14)-3,1),"")</f>
        <v>9</v>
      </c>
      <c r="FV15" s="41" t="str">
        <f>IF(LEN(FP14)&gt;=3,MID(FP14,LEN(FP14)-2,1),"")</f>
        <v>8</v>
      </c>
      <c r="FW15" s="41" t="str">
        <f>IF(LEN(FP14)&gt;=2,MID(FP14,LEN(FP14)-1,1),"")</f>
        <v>0</v>
      </c>
      <c r="FX15" s="41" t="str">
        <f>IF(LEN(FP14)&gt;=1,MID(FP14,LEN(FP14),1),"")</f>
        <v>3</v>
      </c>
      <c r="FY15" s="7"/>
    </row>
    <row r="16" spans="1:182" ht="11.25" customHeight="1">
      <c r="A16" s="9"/>
      <c r="B16" s="9"/>
      <c r="C16" s="9"/>
      <c r="D16" s="500" t="s">
        <v>21</v>
      </c>
      <c r="E16" s="500"/>
      <c r="F16" s="500"/>
      <c r="G16" s="500"/>
      <c r="H16" s="500"/>
      <c r="I16" s="500"/>
      <c r="J16" s="500"/>
      <c r="K16" s="9"/>
      <c r="L16" s="627" t="s">
        <v>90</v>
      </c>
      <c r="M16" s="627"/>
      <c r="N16" s="627"/>
      <c r="O16" s="627"/>
      <c r="P16" s="627"/>
      <c r="Q16" s="627"/>
      <c r="R16" s="627"/>
      <c r="S16" s="627"/>
      <c r="T16" s="627"/>
      <c r="U16" s="627"/>
      <c r="V16" s="627"/>
      <c r="W16" s="627"/>
      <c r="X16" s="627"/>
      <c r="Y16" s="627"/>
      <c r="Z16" s="627"/>
      <c r="AA16" s="627"/>
      <c r="AB16" s="627"/>
      <c r="AC16" s="627"/>
      <c r="AD16" s="627"/>
      <c r="AE16" s="627"/>
      <c r="AF16" s="627"/>
      <c r="AG16" s="627"/>
      <c r="AH16" s="627"/>
      <c r="AI16" s="627"/>
      <c r="AJ16" s="627"/>
      <c r="AK16" s="627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631" t="s">
        <v>44</v>
      </c>
      <c r="BA16" s="631"/>
      <c r="BB16" s="631"/>
      <c r="BC16" s="629" t="s">
        <v>83</v>
      </c>
      <c r="BD16" s="629"/>
      <c r="BE16" s="629"/>
      <c r="BF16" s="629"/>
      <c r="BG16" s="629"/>
      <c r="BH16" s="629"/>
      <c r="BI16" s="629"/>
      <c r="BJ16" s="629"/>
      <c r="BK16" s="629"/>
      <c r="BL16" s="630" t="s">
        <v>43</v>
      </c>
      <c r="BM16" s="630"/>
      <c r="BN16" s="630"/>
      <c r="BO16" s="629" t="s">
        <v>83</v>
      </c>
      <c r="BP16" s="629"/>
      <c r="BQ16" s="629"/>
      <c r="BR16" s="629"/>
      <c r="BS16" s="629"/>
      <c r="BT16" s="629"/>
      <c r="BU16" s="629"/>
      <c r="BV16" s="629"/>
      <c r="BW16" s="629"/>
      <c r="BX16" s="60"/>
      <c r="BY16" s="60"/>
      <c r="BZ16" s="9"/>
      <c r="CA16" s="9"/>
      <c r="CB16" s="67"/>
      <c r="CC16" s="61"/>
      <c r="CD16" s="63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3"/>
      <c r="FB16" s="4"/>
      <c r="FE16" s="455"/>
      <c r="FF16" s="455"/>
      <c r="FG16" s="455"/>
      <c r="FH16" s="455"/>
      <c r="FI16" s="455"/>
      <c r="FJ16" s="455"/>
      <c r="FK16" s="449" t="s">
        <v>26</v>
      </c>
      <c r="FL16" s="449"/>
      <c r="FM16" s="449"/>
      <c r="FN16" s="449"/>
      <c r="FO16" s="449"/>
      <c r="FP16" s="441">
        <f>CQ43</f>
        <v>875</v>
      </c>
      <c r="FQ16" s="442"/>
      <c r="FR16" s="442"/>
      <c r="FS16" s="442"/>
      <c r="FT16" s="442"/>
      <c r="FU16" s="442"/>
      <c r="FV16" s="442"/>
      <c r="FW16" s="442"/>
      <c r="FX16" s="443"/>
      <c r="FY16" s="7"/>
    </row>
    <row r="17" spans="1:181" ht="11.25" customHeight="1">
      <c r="A17" s="9"/>
      <c r="B17" s="9"/>
      <c r="C17" s="9"/>
      <c r="D17" s="500"/>
      <c r="E17" s="500"/>
      <c r="F17" s="500"/>
      <c r="G17" s="500"/>
      <c r="H17" s="500"/>
      <c r="I17" s="500"/>
      <c r="J17" s="500"/>
      <c r="K17" s="9"/>
      <c r="L17" s="645"/>
      <c r="M17" s="645"/>
      <c r="N17" s="645"/>
      <c r="O17" s="645"/>
      <c r="P17" s="645"/>
      <c r="Q17" s="645"/>
      <c r="R17" s="645"/>
      <c r="S17" s="645"/>
      <c r="T17" s="645"/>
      <c r="U17" s="645"/>
      <c r="V17" s="645"/>
      <c r="W17" s="645"/>
      <c r="X17" s="645"/>
      <c r="Y17" s="645"/>
      <c r="Z17" s="645"/>
      <c r="AA17" s="645"/>
      <c r="AB17" s="645"/>
      <c r="AC17" s="645"/>
      <c r="AD17" s="645"/>
      <c r="AE17" s="645"/>
      <c r="AF17" s="645"/>
      <c r="AG17" s="645"/>
      <c r="AH17" s="645"/>
      <c r="AI17" s="645"/>
      <c r="AJ17" s="645"/>
      <c r="AK17" s="645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631"/>
      <c r="BA17" s="631"/>
      <c r="BB17" s="631"/>
      <c r="BC17" s="629"/>
      <c r="BD17" s="629"/>
      <c r="BE17" s="629"/>
      <c r="BF17" s="629"/>
      <c r="BG17" s="629"/>
      <c r="BH17" s="629"/>
      <c r="BI17" s="629"/>
      <c r="BJ17" s="629"/>
      <c r="BK17" s="629"/>
      <c r="BL17" s="630"/>
      <c r="BM17" s="630"/>
      <c r="BN17" s="630"/>
      <c r="BO17" s="629"/>
      <c r="BP17" s="629"/>
      <c r="BQ17" s="629"/>
      <c r="BR17" s="629"/>
      <c r="BS17" s="629"/>
      <c r="BT17" s="629"/>
      <c r="BU17" s="629"/>
      <c r="BV17" s="629"/>
      <c r="BW17" s="629"/>
      <c r="BX17" s="60"/>
      <c r="BY17" s="60"/>
      <c r="BZ17" s="9"/>
      <c r="CA17" s="9"/>
      <c r="CB17" s="67"/>
      <c r="CC17" s="61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3"/>
      <c r="FB17" s="4"/>
      <c r="FE17" s="455"/>
      <c r="FF17" s="455"/>
      <c r="FG17" s="455"/>
      <c r="FH17" s="455"/>
      <c r="FI17" s="455"/>
      <c r="FJ17" s="455"/>
      <c r="FK17" s="449"/>
      <c r="FL17" s="449"/>
      <c r="FM17" s="449"/>
      <c r="FN17" s="449"/>
      <c r="FO17" s="449"/>
      <c r="FP17" s="41" t="str">
        <f>IF(LEN(FP16)&gt;=9,MID(FP16,LEN(FP16)-8,1),"")</f>
        <v/>
      </c>
      <c r="FQ17" s="41" t="str">
        <f>IF(LEN(FP16)&gt;=8,MID(FP16,LEN(FP16)-7,1),"")</f>
        <v/>
      </c>
      <c r="FR17" s="41" t="str">
        <f>IF(LEN(FP16)&gt;=7,MID(FP16,LEN(FP16)-6,1),"")</f>
        <v/>
      </c>
      <c r="FS17" s="41" t="str">
        <f>IF(LEN(FP16)&gt;=6,MID(FP16,LEN(FP16)-5,1),"")</f>
        <v/>
      </c>
      <c r="FT17" s="41" t="str">
        <f>IF(LEN(FP16)&gt;=5,MID(FP16,LEN(FP16)-4,1),"")</f>
        <v/>
      </c>
      <c r="FU17" s="41" t="str">
        <f>IF(LEN(FP16)&gt;=4,MID(FP16,LEN(FP16)-3,1),"")</f>
        <v/>
      </c>
      <c r="FV17" s="41" t="str">
        <f>IF(LEN(FP16)&gt;=3,MID(FP16,LEN(FP16)-2,1),"")</f>
        <v>8</v>
      </c>
      <c r="FW17" s="41" t="str">
        <f>IF(LEN(FP16)&gt;=2,MID(FP16,LEN(FP16)-1,1),"")</f>
        <v>7</v>
      </c>
      <c r="FX17" s="41" t="str">
        <f>IF(LEN(FP16)&gt;=1,MID(FP16,LEN(FP16),1),"")</f>
        <v>5</v>
      </c>
      <c r="FY17" s="7"/>
    </row>
    <row r="18" spans="1:181" ht="11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9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9"/>
      <c r="AK18" s="9"/>
      <c r="AL18" s="9"/>
      <c r="AM18" s="9"/>
      <c r="AN18" s="9"/>
      <c r="AO18" s="9"/>
      <c r="AP18" s="9"/>
      <c r="AQ18" s="336" t="s">
        <v>16</v>
      </c>
      <c r="AR18" s="446"/>
      <c r="AS18" s="446"/>
      <c r="AT18" s="446"/>
      <c r="AU18" s="446"/>
      <c r="AV18" s="446"/>
      <c r="AW18" s="446"/>
      <c r="AX18" s="13"/>
      <c r="AY18" s="13"/>
      <c r="AZ18" s="627" t="s">
        <v>84</v>
      </c>
      <c r="BA18" s="627"/>
      <c r="BB18" s="627"/>
      <c r="BC18" s="627"/>
      <c r="BD18" s="627"/>
      <c r="BE18" s="627"/>
      <c r="BF18" s="627"/>
      <c r="BG18" s="627"/>
      <c r="BH18" s="627"/>
      <c r="BI18" s="627"/>
      <c r="BJ18" s="627"/>
      <c r="BK18" s="627"/>
      <c r="BL18" s="627"/>
      <c r="BM18" s="627"/>
      <c r="BN18" s="627"/>
      <c r="BO18" s="627"/>
      <c r="BP18" s="627"/>
      <c r="BQ18" s="627"/>
      <c r="BR18" s="627"/>
      <c r="BS18" s="627"/>
      <c r="BT18" s="627"/>
      <c r="BU18" s="627"/>
      <c r="BV18" s="628"/>
      <c r="BW18" s="628"/>
      <c r="BX18" s="9"/>
      <c r="BY18" s="9"/>
      <c r="BZ18" s="9"/>
      <c r="CA18" s="9"/>
      <c r="CB18" s="67"/>
      <c r="CC18" s="61"/>
      <c r="CD18" s="63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3"/>
      <c r="FB18" s="4"/>
      <c r="FE18" s="455"/>
      <c r="FF18" s="455"/>
      <c r="FG18" s="455"/>
      <c r="FH18" s="455"/>
      <c r="FI18" s="455"/>
      <c r="FJ18" s="455"/>
      <c r="FK18" s="449" t="s">
        <v>27</v>
      </c>
      <c r="FL18" s="449"/>
      <c r="FM18" s="449"/>
      <c r="FN18" s="449"/>
      <c r="FO18" s="449"/>
      <c r="FP18" s="441">
        <f>CQ45</f>
        <v>70678</v>
      </c>
      <c r="FQ18" s="442"/>
      <c r="FR18" s="442"/>
      <c r="FS18" s="442"/>
      <c r="FT18" s="442"/>
      <c r="FU18" s="442"/>
      <c r="FV18" s="442"/>
      <c r="FW18" s="442"/>
      <c r="FX18" s="443"/>
      <c r="FY18" s="7"/>
    </row>
    <row r="19" spans="1:181" ht="11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9"/>
      <c r="AK19" s="9"/>
      <c r="AL19" s="9"/>
      <c r="AM19" s="9"/>
      <c r="AN19" s="9"/>
      <c r="AO19" s="9"/>
      <c r="AP19" s="9"/>
      <c r="AQ19" s="446"/>
      <c r="AR19" s="446"/>
      <c r="AS19" s="446"/>
      <c r="AT19" s="446"/>
      <c r="AU19" s="446"/>
      <c r="AV19" s="446"/>
      <c r="AW19" s="446"/>
      <c r="AX19" s="13"/>
      <c r="AY19" s="13"/>
      <c r="AZ19" s="625"/>
      <c r="BA19" s="625"/>
      <c r="BB19" s="625"/>
      <c r="BC19" s="625"/>
      <c r="BD19" s="625"/>
      <c r="BE19" s="625"/>
      <c r="BF19" s="625"/>
      <c r="BG19" s="625"/>
      <c r="BH19" s="625"/>
      <c r="BI19" s="625"/>
      <c r="BJ19" s="625"/>
      <c r="BK19" s="625"/>
      <c r="BL19" s="625"/>
      <c r="BM19" s="625"/>
      <c r="BN19" s="625"/>
      <c r="BO19" s="625"/>
      <c r="BP19" s="625"/>
      <c r="BQ19" s="625"/>
      <c r="BR19" s="625"/>
      <c r="BS19" s="625"/>
      <c r="BT19" s="625"/>
      <c r="BU19" s="625"/>
      <c r="BV19" s="628"/>
      <c r="BW19" s="628"/>
      <c r="BX19" s="9"/>
      <c r="BY19" s="9"/>
      <c r="BZ19" s="9"/>
      <c r="CA19" s="9"/>
      <c r="CB19" s="67"/>
      <c r="CC19" s="61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3"/>
      <c r="FB19" s="4"/>
      <c r="FE19" s="455"/>
      <c r="FF19" s="455"/>
      <c r="FG19" s="455"/>
      <c r="FH19" s="455"/>
      <c r="FI19" s="455"/>
      <c r="FJ19" s="455"/>
      <c r="FK19" s="449"/>
      <c r="FL19" s="449"/>
      <c r="FM19" s="449"/>
      <c r="FN19" s="449"/>
      <c r="FO19" s="449"/>
      <c r="FP19" s="41" t="str">
        <f>IF(LEN(FP18)&gt;=9,MID(FP18,LEN(FP18)-8,1),"")</f>
        <v/>
      </c>
      <c r="FQ19" s="41" t="str">
        <f>IF(LEN(FP18)&gt;=8,MID(FP18,LEN(FP18)-7,1),"")</f>
        <v/>
      </c>
      <c r="FR19" s="41" t="str">
        <f>IF(LEN(FP18)&gt;=7,MID(FP18,LEN(FP18)-6,1),"")</f>
        <v/>
      </c>
      <c r="FS19" s="41" t="str">
        <f>IF(LEN(FP18)&gt;=6,MID(FP18,LEN(FP18)-5,1),"")</f>
        <v/>
      </c>
      <c r="FT19" s="41" t="str">
        <f>IF(LEN(FP18)&gt;=5,MID(FP18,LEN(FP18)-4,1),"")</f>
        <v>7</v>
      </c>
      <c r="FU19" s="41" t="str">
        <f>IF(LEN(FP18)&gt;=4,MID(FP18,LEN(FP18)-3,1),"")</f>
        <v>0</v>
      </c>
      <c r="FV19" s="41" t="str">
        <f>IF(LEN(FP18)&gt;=3,MID(FP18,LEN(FP18)-2,1),"")</f>
        <v>6</v>
      </c>
      <c r="FW19" s="41" t="str">
        <f>IF(LEN(FP18)&gt;=2,MID(FP18,LEN(FP18)-1,1),"")</f>
        <v>7</v>
      </c>
      <c r="FX19" s="41" t="str">
        <f>IF(LEN(FP18)&gt;=1,MID(FP18,LEN(FP18),1),"")</f>
        <v>8</v>
      </c>
      <c r="FY19" s="7"/>
    </row>
    <row r="20" spans="1:181" ht="11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399" t="s">
        <v>0</v>
      </c>
      <c r="AR20" s="493"/>
      <c r="AS20" s="493"/>
      <c r="AT20" s="493"/>
      <c r="AU20" s="493"/>
      <c r="AV20" s="493"/>
      <c r="AW20" s="493"/>
      <c r="AX20" s="13"/>
      <c r="AY20" s="13"/>
      <c r="AZ20" s="627" t="s">
        <v>85</v>
      </c>
      <c r="BA20" s="627"/>
      <c r="BB20" s="627"/>
      <c r="BC20" s="627"/>
      <c r="BD20" s="627"/>
      <c r="BE20" s="627"/>
      <c r="BF20" s="627"/>
      <c r="BG20" s="627"/>
      <c r="BH20" s="627"/>
      <c r="BI20" s="627"/>
      <c r="BJ20" s="627"/>
      <c r="BK20" s="627"/>
      <c r="BL20" s="627"/>
      <c r="BM20" s="627"/>
      <c r="BN20" s="627"/>
      <c r="BO20" s="627"/>
      <c r="BP20" s="627"/>
      <c r="BQ20" s="627"/>
      <c r="BR20" s="627"/>
      <c r="BS20" s="627"/>
      <c r="BT20" s="627"/>
      <c r="BU20" s="627"/>
      <c r="BV20" s="627"/>
      <c r="BW20" s="627"/>
      <c r="BX20" s="9"/>
      <c r="BY20" s="9"/>
      <c r="BZ20" s="9"/>
      <c r="CA20" s="9"/>
      <c r="CB20" s="67"/>
      <c r="CC20" s="61"/>
      <c r="CD20" s="63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3"/>
      <c r="FB20" s="4"/>
      <c r="FQ20" s="7"/>
      <c r="FR20" s="7"/>
      <c r="FS20" s="7"/>
      <c r="FT20" s="7"/>
      <c r="FU20" s="7"/>
      <c r="FV20" s="7"/>
      <c r="FW20" s="7"/>
      <c r="FX20" s="7"/>
      <c r="FY20" s="7"/>
    </row>
    <row r="21" spans="1:181" ht="11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493"/>
      <c r="AR21" s="493"/>
      <c r="AS21" s="493"/>
      <c r="AT21" s="493"/>
      <c r="AU21" s="493"/>
      <c r="AV21" s="493"/>
      <c r="AW21" s="493"/>
      <c r="AX21" s="13"/>
      <c r="AY21" s="13"/>
      <c r="AZ21" s="627"/>
      <c r="BA21" s="627"/>
      <c r="BB21" s="627"/>
      <c r="BC21" s="627"/>
      <c r="BD21" s="627"/>
      <c r="BE21" s="627"/>
      <c r="BF21" s="627"/>
      <c r="BG21" s="627"/>
      <c r="BH21" s="627"/>
      <c r="BI21" s="627"/>
      <c r="BJ21" s="627"/>
      <c r="BK21" s="627"/>
      <c r="BL21" s="627"/>
      <c r="BM21" s="627"/>
      <c r="BN21" s="627"/>
      <c r="BO21" s="627"/>
      <c r="BP21" s="627"/>
      <c r="BQ21" s="627"/>
      <c r="BR21" s="627"/>
      <c r="BS21" s="627"/>
      <c r="BT21" s="627"/>
      <c r="BU21" s="627"/>
      <c r="BV21" s="627"/>
      <c r="BW21" s="627"/>
      <c r="BX21" s="9"/>
      <c r="BY21" s="9"/>
      <c r="BZ21" s="9"/>
      <c r="CA21" s="9"/>
      <c r="CB21" s="67"/>
      <c r="CC21" s="61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3"/>
      <c r="FB21" s="4"/>
      <c r="FQ21" s="7"/>
      <c r="FR21" s="7"/>
      <c r="FS21" s="7"/>
      <c r="FT21" s="7"/>
      <c r="FU21" s="7"/>
      <c r="FV21" s="7"/>
      <c r="FW21" s="7"/>
      <c r="FX21" s="7"/>
      <c r="FY21" s="7"/>
    </row>
    <row r="22" spans="1:181" ht="11.25" customHeight="1">
      <c r="A22" s="9"/>
      <c r="B22" s="9"/>
      <c r="C22" s="9"/>
      <c r="D22" s="90" t="s">
        <v>7</v>
      </c>
      <c r="E22" s="472"/>
      <c r="F22" s="472"/>
      <c r="G22" s="472"/>
      <c r="H22" s="472"/>
      <c r="I22" s="472"/>
      <c r="J22" s="472"/>
      <c r="K22" s="472"/>
      <c r="L22" s="472"/>
      <c r="M22" s="472"/>
      <c r="N22" s="472"/>
      <c r="O22" s="472"/>
      <c r="P22" s="472"/>
      <c r="Q22" s="472"/>
      <c r="R22" s="472"/>
      <c r="S22" s="472"/>
      <c r="T22" s="472"/>
      <c r="U22" s="472"/>
      <c r="V22" s="472"/>
      <c r="W22" s="472"/>
      <c r="X22" s="472"/>
      <c r="Y22" s="472"/>
      <c r="Z22" s="472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527" t="s">
        <v>70</v>
      </c>
      <c r="AR22" s="528"/>
      <c r="AS22" s="528"/>
      <c r="AT22" s="528"/>
      <c r="AU22" s="528"/>
      <c r="AV22" s="528"/>
      <c r="AW22" s="528"/>
      <c r="AX22" s="528"/>
      <c r="AY22" s="528"/>
      <c r="AZ22" s="528"/>
      <c r="BA22" s="528"/>
      <c r="BB22" s="528"/>
      <c r="BC22" s="528"/>
      <c r="BD22" s="528"/>
      <c r="BE22" s="528"/>
      <c r="BF22" s="528"/>
      <c r="BG22" s="528"/>
      <c r="BH22" s="528"/>
      <c r="BI22" s="529" t="s">
        <v>89</v>
      </c>
      <c r="BJ22" s="529"/>
      <c r="BK22" s="529"/>
      <c r="BL22" s="529"/>
      <c r="BM22" s="529"/>
      <c r="BN22" s="529"/>
      <c r="BO22" s="529"/>
      <c r="BP22" s="529"/>
      <c r="BQ22" s="529"/>
      <c r="BR22" s="529"/>
      <c r="BS22" s="529"/>
      <c r="BT22" s="529"/>
      <c r="BU22" s="529"/>
      <c r="BV22" s="529"/>
      <c r="BW22" s="529"/>
      <c r="BX22" s="12"/>
      <c r="BY22" s="9"/>
      <c r="BZ22" s="9"/>
      <c r="CA22" s="9"/>
      <c r="CB22" s="67"/>
      <c r="CC22" s="61"/>
      <c r="CD22" s="63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3"/>
      <c r="FB22" s="4"/>
      <c r="FE22" s="495" t="s">
        <v>39</v>
      </c>
      <c r="FF22" s="496"/>
      <c r="FG22" s="496"/>
      <c r="FH22" s="496"/>
      <c r="FI22" s="496"/>
      <c r="FJ22" s="496"/>
      <c r="FK22" s="496"/>
      <c r="FL22" s="503">
        <v>0.1</v>
      </c>
      <c r="FM22" s="504"/>
      <c r="FN22" s="504"/>
      <c r="FO22" s="504"/>
      <c r="FQ22" s="7"/>
      <c r="FR22" s="7"/>
      <c r="FS22" s="7"/>
      <c r="FT22" s="7"/>
      <c r="FU22" s="7"/>
      <c r="FV22" s="7"/>
      <c r="FW22" s="7"/>
      <c r="FX22" s="7"/>
      <c r="FY22" s="7"/>
    </row>
    <row r="23" spans="1:181" ht="11.25" customHeight="1" thickBot="1">
      <c r="A23" s="9"/>
      <c r="B23" s="9"/>
      <c r="C23" s="9"/>
      <c r="D23" s="494"/>
      <c r="E23" s="494"/>
      <c r="F23" s="494"/>
      <c r="G23" s="494"/>
      <c r="H23" s="494"/>
      <c r="I23" s="494"/>
      <c r="J23" s="494"/>
      <c r="K23" s="494"/>
      <c r="L23" s="494"/>
      <c r="M23" s="494"/>
      <c r="N23" s="494"/>
      <c r="O23" s="494"/>
      <c r="P23" s="494"/>
      <c r="Q23" s="494"/>
      <c r="R23" s="494"/>
      <c r="S23" s="494"/>
      <c r="T23" s="494"/>
      <c r="U23" s="494"/>
      <c r="V23" s="494"/>
      <c r="W23" s="494"/>
      <c r="X23" s="494"/>
      <c r="Y23" s="494"/>
      <c r="Z23" s="494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12"/>
      <c r="BY23" s="9"/>
      <c r="BZ23" s="9"/>
      <c r="CA23" s="9"/>
      <c r="CB23" s="67"/>
      <c r="CC23" s="61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3"/>
      <c r="FB23" s="4"/>
      <c r="FE23" s="497"/>
      <c r="FF23" s="497"/>
      <c r="FG23" s="497"/>
      <c r="FH23" s="497"/>
      <c r="FI23" s="497"/>
      <c r="FJ23" s="497"/>
      <c r="FK23" s="497"/>
      <c r="FL23" s="505"/>
      <c r="FM23" s="505"/>
      <c r="FN23" s="505"/>
      <c r="FO23" s="505"/>
      <c r="FQ23" s="7"/>
      <c r="FR23" s="7"/>
      <c r="FS23" s="7"/>
      <c r="FT23" s="7"/>
      <c r="FU23" s="7"/>
      <c r="FV23" s="7"/>
      <c r="FW23" s="7"/>
      <c r="FX23" s="7"/>
      <c r="FY23" s="7"/>
    </row>
    <row r="24" spans="1:181" ht="11.25" customHeight="1">
      <c r="A24" s="9"/>
      <c r="B24" s="9"/>
      <c r="C24" s="9"/>
      <c r="D24" s="14"/>
      <c r="E24" s="15"/>
      <c r="F24" s="15"/>
      <c r="G24" s="15"/>
      <c r="H24" s="15"/>
      <c r="I24" s="15"/>
      <c r="J24" s="15"/>
      <c r="K24" s="16"/>
      <c r="L24" s="432"/>
      <c r="M24" s="433"/>
      <c r="N24" s="433"/>
      <c r="O24" s="433"/>
      <c r="P24" s="433"/>
      <c r="Q24" s="434"/>
      <c r="R24" s="530"/>
      <c r="S24" s="531"/>
      <c r="T24" s="512"/>
      <c r="U24" s="513"/>
      <c r="V24" s="512" t="s">
        <v>5</v>
      </c>
      <c r="W24" s="512"/>
      <c r="X24" s="512"/>
      <c r="Y24" s="513"/>
      <c r="Z24" s="512"/>
      <c r="AA24" s="513"/>
      <c r="AB24" s="512" t="s">
        <v>6</v>
      </c>
      <c r="AC24" s="513"/>
      <c r="AD24" s="512"/>
      <c r="AE24" s="513"/>
      <c r="AF24" s="512"/>
      <c r="AG24" s="513"/>
      <c r="AH24" s="512" t="s">
        <v>4</v>
      </c>
      <c r="AI24" s="513"/>
      <c r="AJ24" s="514"/>
      <c r="AK24" s="515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12"/>
      <c r="BY24" s="9"/>
      <c r="BZ24" s="9"/>
      <c r="CA24" s="9"/>
      <c r="CB24" s="67"/>
      <c r="CC24" s="61"/>
      <c r="CD24" s="63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3"/>
      <c r="FB24" s="4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7"/>
    </row>
    <row r="25" spans="1:181" ht="11.25" customHeight="1">
      <c r="A25" s="9"/>
      <c r="B25" s="9"/>
      <c r="C25" s="9"/>
      <c r="D25" s="17"/>
      <c r="E25" s="9"/>
      <c r="F25" s="9"/>
      <c r="G25" s="9"/>
      <c r="H25" s="9"/>
      <c r="I25" s="9"/>
      <c r="J25" s="9"/>
      <c r="K25" s="18"/>
      <c r="L25" s="310" t="s">
        <v>35</v>
      </c>
      <c r="M25" s="311"/>
      <c r="N25" s="311"/>
      <c r="O25" s="311"/>
      <c r="P25" s="311"/>
      <c r="Q25" s="312"/>
      <c r="R25" s="594" t="str">
        <f>FP15</f>
        <v/>
      </c>
      <c r="S25" s="595"/>
      <c r="T25" s="587" t="str">
        <f>FQ15</f>
        <v/>
      </c>
      <c r="U25" s="587"/>
      <c r="V25" s="587" t="str">
        <f>FR15</f>
        <v/>
      </c>
      <c r="W25" s="587"/>
      <c r="X25" s="587" t="str">
        <f>FS15</f>
        <v/>
      </c>
      <c r="Y25" s="587"/>
      <c r="Z25" s="587" t="str">
        <f>FT15</f>
        <v>6</v>
      </c>
      <c r="AA25" s="587"/>
      <c r="AB25" s="587" t="str">
        <f>FU15</f>
        <v>9</v>
      </c>
      <c r="AC25" s="587"/>
      <c r="AD25" s="587" t="str">
        <f>FV15</f>
        <v>8</v>
      </c>
      <c r="AE25" s="587"/>
      <c r="AF25" s="587" t="str">
        <f>FW15</f>
        <v>0</v>
      </c>
      <c r="AG25" s="587"/>
      <c r="AH25" s="587" t="str">
        <f>FX15</f>
        <v>3</v>
      </c>
      <c r="AI25" s="587"/>
      <c r="AJ25" s="523" t="s">
        <v>14</v>
      </c>
      <c r="AK25" s="524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412" t="s">
        <v>12</v>
      </c>
      <c r="BF25" s="412"/>
      <c r="BG25" s="412"/>
      <c r="BH25" s="412"/>
      <c r="BI25" s="412"/>
      <c r="BJ25" s="412"/>
      <c r="BK25" s="621"/>
      <c r="BL25" s="532">
        <v>1</v>
      </c>
      <c r="BM25" s="533"/>
      <c r="BN25" s="533"/>
      <c r="BO25" s="533"/>
      <c r="BP25" s="533"/>
      <c r="BQ25" s="533"/>
      <c r="BR25" s="533"/>
      <c r="BS25" s="533"/>
      <c r="BT25" s="533"/>
      <c r="BU25" s="533"/>
      <c r="BV25" s="533"/>
      <c r="BW25" s="534"/>
      <c r="BX25" s="12"/>
      <c r="BY25" s="9"/>
      <c r="BZ25" s="9"/>
      <c r="CA25" s="9"/>
      <c r="CB25" s="67"/>
      <c r="CC25" s="61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3"/>
      <c r="FB25" s="4"/>
      <c r="FY25" s="7"/>
    </row>
    <row r="26" spans="1:181" ht="11.25" customHeight="1">
      <c r="A26" s="9"/>
      <c r="B26" s="9"/>
      <c r="C26" s="9"/>
      <c r="D26" s="19"/>
      <c r="E26" s="617">
        <v>10</v>
      </c>
      <c r="F26" s="618"/>
      <c r="G26" s="618"/>
      <c r="H26" s="299" t="s">
        <v>8</v>
      </c>
      <c r="I26" s="387"/>
      <c r="J26" s="387"/>
      <c r="K26" s="20"/>
      <c r="L26" s="365"/>
      <c r="M26" s="348"/>
      <c r="N26" s="348"/>
      <c r="O26" s="348"/>
      <c r="P26" s="348"/>
      <c r="Q26" s="366"/>
      <c r="R26" s="615"/>
      <c r="S26" s="616"/>
      <c r="T26" s="614"/>
      <c r="U26" s="614"/>
      <c r="V26" s="614"/>
      <c r="W26" s="614"/>
      <c r="X26" s="614"/>
      <c r="Y26" s="614"/>
      <c r="Z26" s="614"/>
      <c r="AA26" s="614"/>
      <c r="AB26" s="614"/>
      <c r="AC26" s="614"/>
      <c r="AD26" s="614"/>
      <c r="AE26" s="614"/>
      <c r="AF26" s="614"/>
      <c r="AG26" s="614"/>
      <c r="AH26" s="614"/>
      <c r="AI26" s="614"/>
      <c r="AJ26" s="525"/>
      <c r="AK26" s="526"/>
      <c r="AL26" s="9"/>
      <c r="AM26" s="9"/>
      <c r="AN26" s="9"/>
      <c r="AO26" s="9"/>
      <c r="AP26" s="9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622"/>
      <c r="BF26" s="622"/>
      <c r="BG26" s="622"/>
      <c r="BH26" s="622"/>
      <c r="BI26" s="622"/>
      <c r="BJ26" s="622"/>
      <c r="BK26" s="623"/>
      <c r="BL26" s="535"/>
      <c r="BM26" s="536"/>
      <c r="BN26" s="536"/>
      <c r="BO26" s="536"/>
      <c r="BP26" s="536"/>
      <c r="BQ26" s="536"/>
      <c r="BR26" s="536"/>
      <c r="BS26" s="536"/>
      <c r="BT26" s="536"/>
      <c r="BU26" s="536"/>
      <c r="BV26" s="536"/>
      <c r="BW26" s="537"/>
      <c r="BX26" s="12"/>
      <c r="BY26" s="9"/>
      <c r="BZ26" s="9"/>
      <c r="CA26" s="9"/>
      <c r="CB26" s="67"/>
      <c r="CC26" s="61"/>
      <c r="CD26" s="63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3"/>
      <c r="FB26" s="4"/>
      <c r="FE26" s="388" t="s">
        <v>46</v>
      </c>
      <c r="FF26" s="389"/>
      <c r="FG26" s="389"/>
      <c r="FH26" s="389"/>
      <c r="FI26" s="389"/>
      <c r="FJ26" s="389"/>
      <c r="FK26" s="390"/>
      <c r="FL26" s="301" t="s">
        <v>56</v>
      </c>
      <c r="FM26" s="302"/>
      <c r="FN26" s="302"/>
      <c r="FO26" s="302"/>
      <c r="FP26" s="304">
        <v>0.1</v>
      </c>
      <c r="FQ26" s="305"/>
      <c r="FR26" s="305"/>
      <c r="FS26" s="306"/>
      <c r="FT26" s="332">
        <f>COUNTIF($BL$41:$BL$76,FL26)</f>
        <v>1</v>
      </c>
      <c r="FU26" s="333"/>
      <c r="FV26" s="333"/>
      <c r="FW26" s="333"/>
    </row>
    <row r="27" spans="1:181" ht="11.25" customHeight="1">
      <c r="A27" s="9"/>
      <c r="B27" s="9"/>
      <c r="C27" s="9"/>
      <c r="D27" s="19"/>
      <c r="E27" s="618"/>
      <c r="F27" s="618"/>
      <c r="G27" s="618"/>
      <c r="H27" s="387"/>
      <c r="I27" s="387"/>
      <c r="J27" s="387"/>
      <c r="K27" s="20"/>
      <c r="L27" s="355"/>
      <c r="M27" s="347"/>
      <c r="N27" s="347"/>
      <c r="O27" s="347"/>
      <c r="P27" s="347"/>
      <c r="Q27" s="356"/>
      <c r="R27" s="598"/>
      <c r="S27" s="599"/>
      <c r="T27" s="600"/>
      <c r="U27" s="601"/>
      <c r="V27" s="600"/>
      <c r="W27" s="600"/>
      <c r="X27" s="600"/>
      <c r="Y27" s="601"/>
      <c r="Z27" s="600"/>
      <c r="AA27" s="601"/>
      <c r="AB27" s="600"/>
      <c r="AC27" s="601"/>
      <c r="AD27" s="600"/>
      <c r="AE27" s="601"/>
      <c r="AF27" s="600"/>
      <c r="AG27" s="601"/>
      <c r="AH27" s="600"/>
      <c r="AI27" s="601"/>
      <c r="AJ27" s="619"/>
      <c r="AK27" s="620"/>
      <c r="AL27" s="9"/>
      <c r="AM27" s="9"/>
      <c r="AN27" s="9"/>
      <c r="AO27" s="9"/>
      <c r="AP27" s="9"/>
      <c r="AQ27" s="335" t="s">
        <v>74</v>
      </c>
      <c r="AR27" s="335"/>
      <c r="AS27" s="335"/>
      <c r="AT27" s="335"/>
      <c r="AU27" s="335"/>
      <c r="AV27" s="335"/>
      <c r="AW27" s="335"/>
      <c r="AX27" s="335"/>
      <c r="AY27" s="335"/>
      <c r="AZ27" s="335"/>
      <c r="BA27" s="335"/>
      <c r="BB27" s="22"/>
      <c r="BC27" s="591" t="s">
        <v>86</v>
      </c>
      <c r="BD27" s="602"/>
      <c r="BE27" s="602"/>
      <c r="BF27" s="602"/>
      <c r="BG27" s="602"/>
      <c r="BH27" s="602"/>
      <c r="BI27" s="605" t="s">
        <v>80</v>
      </c>
      <c r="BJ27" s="606"/>
      <c r="BK27" s="606"/>
      <c r="BL27" s="606"/>
      <c r="BM27" s="591" t="s">
        <v>87</v>
      </c>
      <c r="BN27" s="602"/>
      <c r="BO27" s="602"/>
      <c r="BP27" s="602"/>
      <c r="BQ27" s="602"/>
      <c r="BR27" s="602"/>
      <c r="BS27" s="602"/>
      <c r="BT27" s="609" t="s">
        <v>81</v>
      </c>
      <c r="BU27" s="610"/>
      <c r="BV27" s="610"/>
      <c r="BW27" s="610"/>
      <c r="BX27" s="44"/>
      <c r="BY27" s="9"/>
      <c r="BZ27" s="9"/>
      <c r="CA27" s="9"/>
      <c r="CB27" s="67"/>
      <c r="CC27" s="61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3"/>
      <c r="FB27" s="4"/>
      <c r="FE27" s="391"/>
      <c r="FF27" s="392"/>
      <c r="FG27" s="392"/>
      <c r="FH27" s="392"/>
      <c r="FI27" s="392"/>
      <c r="FJ27" s="392"/>
      <c r="FK27" s="393"/>
      <c r="FL27" s="303"/>
      <c r="FM27" s="303"/>
      <c r="FN27" s="303"/>
      <c r="FO27" s="303"/>
      <c r="FP27" s="307"/>
      <c r="FQ27" s="308"/>
      <c r="FR27" s="308"/>
      <c r="FS27" s="309"/>
      <c r="FT27" s="334"/>
      <c r="FU27" s="334"/>
      <c r="FV27" s="334"/>
      <c r="FW27" s="334"/>
    </row>
    <row r="28" spans="1:181" ht="11.25" customHeight="1">
      <c r="A28" s="9"/>
      <c r="B28" s="9"/>
      <c r="C28" s="9"/>
      <c r="D28" s="19"/>
      <c r="E28" s="23"/>
      <c r="F28" s="23"/>
      <c r="G28" s="23"/>
      <c r="H28" s="23"/>
      <c r="I28" s="23"/>
      <c r="J28" s="23"/>
      <c r="K28" s="24"/>
      <c r="L28" s="310" t="s">
        <v>1</v>
      </c>
      <c r="M28" s="311"/>
      <c r="N28" s="311"/>
      <c r="O28" s="311"/>
      <c r="P28" s="311"/>
      <c r="Q28" s="312"/>
      <c r="R28" s="612" t="str">
        <f>FP17</f>
        <v/>
      </c>
      <c r="S28" s="520"/>
      <c r="T28" s="519" t="str">
        <f>FQ17</f>
        <v/>
      </c>
      <c r="U28" s="520"/>
      <c r="V28" s="519" t="str">
        <f>FR17</f>
        <v/>
      </c>
      <c r="W28" s="520"/>
      <c r="X28" s="519" t="str">
        <f>FS17</f>
        <v/>
      </c>
      <c r="Y28" s="520"/>
      <c r="Z28" s="519" t="str">
        <f>FT17</f>
        <v/>
      </c>
      <c r="AA28" s="520"/>
      <c r="AB28" s="519" t="str">
        <f>FU17</f>
        <v/>
      </c>
      <c r="AC28" s="520"/>
      <c r="AD28" s="519" t="str">
        <f>FV17</f>
        <v>8</v>
      </c>
      <c r="AE28" s="520"/>
      <c r="AF28" s="519" t="str">
        <f>FW17</f>
        <v>7</v>
      </c>
      <c r="AG28" s="520"/>
      <c r="AH28" s="519" t="str">
        <f>FX17</f>
        <v>5</v>
      </c>
      <c r="AI28" s="520"/>
      <c r="AJ28" s="523" t="s">
        <v>14</v>
      </c>
      <c r="AK28" s="524"/>
      <c r="AL28" s="9"/>
      <c r="AM28" s="9"/>
      <c r="AN28" s="9"/>
      <c r="AO28" s="9"/>
      <c r="AP28" s="9"/>
      <c r="AQ28" s="336"/>
      <c r="AR28" s="336"/>
      <c r="AS28" s="336"/>
      <c r="AT28" s="336"/>
      <c r="AU28" s="336"/>
      <c r="AV28" s="336"/>
      <c r="AW28" s="336"/>
      <c r="AX28" s="336"/>
      <c r="AY28" s="336"/>
      <c r="AZ28" s="336"/>
      <c r="BA28" s="336"/>
      <c r="BB28" s="25"/>
      <c r="BC28" s="603"/>
      <c r="BD28" s="603"/>
      <c r="BE28" s="603"/>
      <c r="BF28" s="603"/>
      <c r="BG28" s="603"/>
      <c r="BH28" s="603"/>
      <c r="BI28" s="607"/>
      <c r="BJ28" s="607"/>
      <c r="BK28" s="607"/>
      <c r="BL28" s="607"/>
      <c r="BM28" s="603"/>
      <c r="BN28" s="603"/>
      <c r="BO28" s="603"/>
      <c r="BP28" s="603"/>
      <c r="BQ28" s="603"/>
      <c r="BR28" s="603"/>
      <c r="BS28" s="603"/>
      <c r="BT28" s="493"/>
      <c r="BU28" s="493"/>
      <c r="BV28" s="493"/>
      <c r="BW28" s="493"/>
      <c r="BX28" s="44"/>
      <c r="BY28" s="9"/>
      <c r="BZ28" s="9"/>
      <c r="CA28" s="9"/>
      <c r="CB28" s="67"/>
      <c r="CC28" s="61"/>
      <c r="CD28" s="64"/>
      <c r="CE28" s="64"/>
      <c r="CF28" s="64"/>
      <c r="CG28" s="66"/>
      <c r="CH28" s="66"/>
      <c r="CI28" s="66"/>
      <c r="CJ28" s="66"/>
      <c r="CK28" s="66"/>
      <c r="CL28" s="64"/>
      <c r="CM28" s="66"/>
      <c r="CN28" s="66"/>
      <c r="CO28" s="66"/>
      <c r="CP28" s="66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3"/>
      <c r="FB28" s="4"/>
      <c r="FE28" s="394"/>
      <c r="FF28" s="91"/>
      <c r="FG28" s="91"/>
      <c r="FH28" s="91"/>
      <c r="FI28" s="91"/>
      <c r="FJ28" s="91"/>
      <c r="FK28" s="395"/>
      <c r="FL28" s="301" t="s">
        <v>58</v>
      </c>
      <c r="FM28" s="302"/>
      <c r="FN28" s="302"/>
      <c r="FO28" s="302"/>
      <c r="FP28" s="304">
        <v>0.08</v>
      </c>
      <c r="FQ28" s="305"/>
      <c r="FR28" s="305"/>
      <c r="FS28" s="306"/>
      <c r="FT28" s="332">
        <f>COUNTIF($BL$41:$BL$76,FL28)</f>
        <v>1</v>
      </c>
      <c r="FU28" s="333"/>
      <c r="FV28" s="333"/>
      <c r="FW28" s="333"/>
    </row>
    <row r="29" spans="1:181" ht="11.25" customHeight="1">
      <c r="A29" s="9"/>
      <c r="B29" s="9"/>
      <c r="C29" s="9"/>
      <c r="D29" s="352" t="s">
        <v>19</v>
      </c>
      <c r="E29" s="353"/>
      <c r="F29" s="353"/>
      <c r="G29" s="353"/>
      <c r="H29" s="353"/>
      <c r="I29" s="353"/>
      <c r="J29" s="353"/>
      <c r="K29" s="354"/>
      <c r="L29" s="365"/>
      <c r="M29" s="348"/>
      <c r="N29" s="348"/>
      <c r="O29" s="348"/>
      <c r="P29" s="348"/>
      <c r="Q29" s="366"/>
      <c r="R29" s="613"/>
      <c r="S29" s="522"/>
      <c r="T29" s="521"/>
      <c r="U29" s="522"/>
      <c r="V29" s="521"/>
      <c r="W29" s="522"/>
      <c r="X29" s="521"/>
      <c r="Y29" s="522"/>
      <c r="Z29" s="521"/>
      <c r="AA29" s="522"/>
      <c r="AB29" s="521"/>
      <c r="AC29" s="522"/>
      <c r="AD29" s="521"/>
      <c r="AE29" s="522"/>
      <c r="AF29" s="521"/>
      <c r="AG29" s="522"/>
      <c r="AH29" s="521"/>
      <c r="AI29" s="522"/>
      <c r="AJ29" s="525"/>
      <c r="AK29" s="526"/>
      <c r="AL29" s="9"/>
      <c r="AM29" s="9"/>
      <c r="AN29" s="9"/>
      <c r="AO29" s="9"/>
      <c r="AP29" s="9"/>
      <c r="AQ29" s="337"/>
      <c r="AR29" s="337"/>
      <c r="AS29" s="337"/>
      <c r="AT29" s="337"/>
      <c r="AU29" s="337"/>
      <c r="AV29" s="337"/>
      <c r="AW29" s="337"/>
      <c r="AX29" s="337"/>
      <c r="AY29" s="337"/>
      <c r="AZ29" s="337"/>
      <c r="BA29" s="337"/>
      <c r="BB29" s="26"/>
      <c r="BC29" s="604"/>
      <c r="BD29" s="604"/>
      <c r="BE29" s="604"/>
      <c r="BF29" s="604"/>
      <c r="BG29" s="604"/>
      <c r="BH29" s="604"/>
      <c r="BI29" s="608"/>
      <c r="BJ29" s="608"/>
      <c r="BK29" s="608"/>
      <c r="BL29" s="608"/>
      <c r="BM29" s="604"/>
      <c r="BN29" s="604"/>
      <c r="BO29" s="604"/>
      <c r="BP29" s="604"/>
      <c r="BQ29" s="604"/>
      <c r="BR29" s="604"/>
      <c r="BS29" s="604"/>
      <c r="BT29" s="611"/>
      <c r="BU29" s="611"/>
      <c r="BV29" s="611"/>
      <c r="BW29" s="611"/>
      <c r="BX29" s="44"/>
      <c r="BY29" s="9"/>
      <c r="BZ29" s="9"/>
      <c r="CA29" s="9"/>
      <c r="CB29" s="67"/>
      <c r="CC29" s="61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3"/>
      <c r="FB29" s="4"/>
      <c r="FE29" s="394"/>
      <c r="FF29" s="91"/>
      <c r="FG29" s="91"/>
      <c r="FH29" s="91"/>
      <c r="FI29" s="91"/>
      <c r="FJ29" s="91"/>
      <c r="FK29" s="395"/>
      <c r="FL29" s="303"/>
      <c r="FM29" s="303"/>
      <c r="FN29" s="303"/>
      <c r="FO29" s="303"/>
      <c r="FP29" s="307"/>
      <c r="FQ29" s="308"/>
      <c r="FR29" s="308"/>
      <c r="FS29" s="309"/>
      <c r="FT29" s="334"/>
      <c r="FU29" s="334"/>
      <c r="FV29" s="334"/>
      <c r="FW29" s="334"/>
    </row>
    <row r="30" spans="1:181" ht="11.25" customHeight="1">
      <c r="A30" s="9"/>
      <c r="B30" s="9"/>
      <c r="C30" s="9"/>
      <c r="D30" s="352"/>
      <c r="E30" s="353"/>
      <c r="F30" s="353"/>
      <c r="G30" s="353"/>
      <c r="H30" s="353"/>
      <c r="I30" s="353"/>
      <c r="J30" s="353"/>
      <c r="K30" s="354"/>
      <c r="L30" s="355"/>
      <c r="M30" s="347"/>
      <c r="N30" s="347"/>
      <c r="O30" s="347"/>
      <c r="P30" s="347"/>
      <c r="Q30" s="356"/>
      <c r="R30" s="598"/>
      <c r="S30" s="599"/>
      <c r="T30" s="600"/>
      <c r="U30" s="601"/>
      <c r="V30" s="600"/>
      <c r="W30" s="600"/>
      <c r="X30" s="600"/>
      <c r="Y30" s="601"/>
      <c r="Z30" s="600"/>
      <c r="AA30" s="601"/>
      <c r="AB30" s="600"/>
      <c r="AC30" s="601"/>
      <c r="AD30" s="600"/>
      <c r="AE30" s="601"/>
      <c r="AF30" s="600"/>
      <c r="AG30" s="601"/>
      <c r="AH30" s="600"/>
      <c r="AI30" s="601"/>
      <c r="AJ30" s="619"/>
      <c r="AK30" s="620"/>
      <c r="AL30" s="9"/>
      <c r="AM30" s="9"/>
      <c r="AN30" s="9"/>
      <c r="AO30" s="9"/>
      <c r="AP30" s="9"/>
      <c r="AQ30" s="403" t="s">
        <v>41</v>
      </c>
      <c r="AR30" s="403"/>
      <c r="AS30" s="403"/>
      <c r="AT30" s="403"/>
      <c r="AU30" s="403"/>
      <c r="AV30" s="403"/>
      <c r="AW30" s="403"/>
      <c r="AX30" s="403"/>
      <c r="AY30" s="403"/>
      <c r="AZ30" s="403"/>
      <c r="BA30" s="403"/>
      <c r="BB30" s="27"/>
      <c r="BC30" s="591" t="s">
        <v>40</v>
      </c>
      <c r="BD30" s="602"/>
      <c r="BE30" s="602"/>
      <c r="BF30" s="602"/>
      <c r="BG30" s="602"/>
      <c r="BH30" s="602"/>
      <c r="BI30" s="602"/>
      <c r="BJ30" s="624"/>
      <c r="BK30" s="624"/>
      <c r="BL30" s="27"/>
      <c r="BM30" s="346" t="s">
        <v>13</v>
      </c>
      <c r="BN30" s="347"/>
      <c r="BO30" s="591">
        <v>1234567</v>
      </c>
      <c r="BP30" s="591"/>
      <c r="BQ30" s="591"/>
      <c r="BR30" s="591"/>
      <c r="BS30" s="591"/>
      <c r="BT30" s="591"/>
      <c r="BU30" s="591"/>
      <c r="BV30" s="591"/>
      <c r="BW30" s="591"/>
      <c r="BX30" s="9"/>
      <c r="BY30" s="9"/>
      <c r="BZ30" s="9"/>
      <c r="CA30" s="9"/>
      <c r="CB30" s="67"/>
      <c r="CC30" s="61"/>
      <c r="CD30" s="66"/>
      <c r="CE30" s="66"/>
      <c r="CF30" s="66"/>
      <c r="CG30" s="66"/>
      <c r="CH30" s="66"/>
      <c r="CI30" s="66"/>
      <c r="CJ30" s="66"/>
      <c r="CK30" s="66"/>
      <c r="CL30" s="64"/>
      <c r="CM30" s="66"/>
      <c r="CN30" s="66"/>
      <c r="CO30" s="66"/>
      <c r="CP30" s="66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3"/>
      <c r="FB30" s="4"/>
      <c r="FE30" s="394"/>
      <c r="FF30" s="91"/>
      <c r="FG30" s="91"/>
      <c r="FH30" s="91"/>
      <c r="FI30" s="91"/>
      <c r="FJ30" s="91"/>
      <c r="FK30" s="395"/>
      <c r="FL30" s="301"/>
      <c r="FM30" s="302"/>
      <c r="FN30" s="302"/>
      <c r="FO30" s="302"/>
      <c r="FP30" s="304"/>
      <c r="FQ30" s="305"/>
      <c r="FR30" s="305"/>
      <c r="FS30" s="306"/>
      <c r="FT30" s="332">
        <f>COUNTIF($BL$41:$BL$76,FL30)</f>
        <v>0</v>
      </c>
      <c r="FU30" s="333"/>
      <c r="FV30" s="333"/>
      <c r="FW30" s="333"/>
    </row>
    <row r="31" spans="1:181" ht="11.25" customHeight="1">
      <c r="A31" s="9"/>
      <c r="B31" s="9"/>
      <c r="C31" s="9"/>
      <c r="D31" s="17"/>
      <c r="E31" s="9"/>
      <c r="F31" s="9"/>
      <c r="G31" s="9"/>
      <c r="H31" s="9"/>
      <c r="I31" s="9"/>
      <c r="J31" s="9"/>
      <c r="K31" s="18"/>
      <c r="L31" s="310" t="s">
        <v>36</v>
      </c>
      <c r="M31" s="311"/>
      <c r="N31" s="311"/>
      <c r="O31" s="311"/>
      <c r="P31" s="311"/>
      <c r="Q31" s="312"/>
      <c r="R31" s="594" t="str">
        <f>FP19</f>
        <v/>
      </c>
      <c r="S31" s="595"/>
      <c r="T31" s="587" t="str">
        <f>FQ19</f>
        <v/>
      </c>
      <c r="U31" s="587"/>
      <c r="V31" s="587" t="str">
        <f>FR19</f>
        <v/>
      </c>
      <c r="W31" s="587"/>
      <c r="X31" s="587" t="str">
        <f>FS19</f>
        <v/>
      </c>
      <c r="Y31" s="587"/>
      <c r="Z31" s="587" t="str">
        <f>FT19</f>
        <v>7</v>
      </c>
      <c r="AA31" s="587"/>
      <c r="AB31" s="587" t="str">
        <f>FU19</f>
        <v>0</v>
      </c>
      <c r="AC31" s="587"/>
      <c r="AD31" s="587" t="str">
        <f>FV19</f>
        <v>6</v>
      </c>
      <c r="AE31" s="587"/>
      <c r="AF31" s="587" t="str">
        <f>FW19</f>
        <v>7</v>
      </c>
      <c r="AG31" s="587"/>
      <c r="AH31" s="587" t="str">
        <f>FX19</f>
        <v>8</v>
      </c>
      <c r="AI31" s="587"/>
      <c r="AJ31" s="523" t="s">
        <v>14</v>
      </c>
      <c r="AK31" s="524"/>
      <c r="AL31" s="9"/>
      <c r="AM31" s="9"/>
      <c r="AN31" s="9"/>
      <c r="AO31" s="9"/>
      <c r="AP31" s="9"/>
      <c r="AQ31" s="404"/>
      <c r="AR31" s="404"/>
      <c r="AS31" s="404"/>
      <c r="AT31" s="404"/>
      <c r="AU31" s="404"/>
      <c r="AV31" s="404"/>
      <c r="AW31" s="404"/>
      <c r="AX31" s="404"/>
      <c r="AY31" s="404"/>
      <c r="AZ31" s="404"/>
      <c r="BA31" s="404"/>
      <c r="BB31" s="9"/>
      <c r="BC31" s="603"/>
      <c r="BD31" s="603"/>
      <c r="BE31" s="603"/>
      <c r="BF31" s="603"/>
      <c r="BG31" s="603"/>
      <c r="BH31" s="603"/>
      <c r="BI31" s="603"/>
      <c r="BJ31" s="625"/>
      <c r="BK31" s="625"/>
      <c r="BL31" s="9"/>
      <c r="BM31" s="311"/>
      <c r="BN31" s="311"/>
      <c r="BO31" s="592"/>
      <c r="BP31" s="592"/>
      <c r="BQ31" s="592"/>
      <c r="BR31" s="592"/>
      <c r="BS31" s="592"/>
      <c r="BT31" s="592"/>
      <c r="BU31" s="592"/>
      <c r="BV31" s="592"/>
      <c r="BW31" s="592"/>
      <c r="BX31" s="9"/>
      <c r="BY31" s="9"/>
      <c r="BZ31" s="9"/>
      <c r="CA31" s="9"/>
      <c r="CB31" s="67"/>
      <c r="CC31" s="61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3"/>
      <c r="FB31" s="4"/>
      <c r="FE31" s="394"/>
      <c r="FF31" s="91"/>
      <c r="FG31" s="91"/>
      <c r="FH31" s="91"/>
      <c r="FI31" s="91"/>
      <c r="FJ31" s="91"/>
      <c r="FK31" s="395"/>
      <c r="FL31" s="303"/>
      <c r="FM31" s="303"/>
      <c r="FN31" s="303"/>
      <c r="FO31" s="303"/>
      <c r="FP31" s="307"/>
      <c r="FQ31" s="308"/>
      <c r="FR31" s="308"/>
      <c r="FS31" s="309"/>
      <c r="FT31" s="334"/>
      <c r="FU31" s="334"/>
      <c r="FV31" s="334"/>
      <c r="FW31" s="334"/>
    </row>
    <row r="32" spans="1:181" ht="11.25" customHeight="1" thickBot="1">
      <c r="A32" s="9"/>
      <c r="B32" s="9"/>
      <c r="C32" s="9"/>
      <c r="D32" s="28"/>
      <c r="E32" s="29"/>
      <c r="F32" s="29"/>
      <c r="G32" s="29"/>
      <c r="H32" s="29"/>
      <c r="I32" s="29"/>
      <c r="J32" s="29"/>
      <c r="K32" s="30"/>
      <c r="L32" s="139"/>
      <c r="M32" s="162"/>
      <c r="N32" s="162"/>
      <c r="O32" s="162"/>
      <c r="P32" s="162"/>
      <c r="Q32" s="313"/>
      <c r="R32" s="596"/>
      <c r="S32" s="597"/>
      <c r="T32" s="588"/>
      <c r="U32" s="588"/>
      <c r="V32" s="588"/>
      <c r="W32" s="588"/>
      <c r="X32" s="588"/>
      <c r="Y32" s="588"/>
      <c r="Z32" s="588"/>
      <c r="AA32" s="588"/>
      <c r="AB32" s="588"/>
      <c r="AC32" s="588"/>
      <c r="AD32" s="588"/>
      <c r="AE32" s="588"/>
      <c r="AF32" s="588"/>
      <c r="AG32" s="588"/>
      <c r="AH32" s="588"/>
      <c r="AI32" s="588"/>
      <c r="AJ32" s="589"/>
      <c r="AK32" s="590"/>
      <c r="AL32" s="9"/>
      <c r="AM32" s="9"/>
      <c r="AN32" s="9"/>
      <c r="AO32" s="9"/>
      <c r="AP32" s="9"/>
      <c r="AQ32" s="405"/>
      <c r="AR32" s="405"/>
      <c r="AS32" s="405"/>
      <c r="AT32" s="405"/>
      <c r="AU32" s="405"/>
      <c r="AV32" s="405"/>
      <c r="AW32" s="405"/>
      <c r="AX32" s="405"/>
      <c r="AY32" s="405"/>
      <c r="AZ32" s="405"/>
      <c r="BA32" s="405"/>
      <c r="BB32" s="21"/>
      <c r="BC32" s="604"/>
      <c r="BD32" s="604"/>
      <c r="BE32" s="604"/>
      <c r="BF32" s="604"/>
      <c r="BG32" s="604"/>
      <c r="BH32" s="604"/>
      <c r="BI32" s="604"/>
      <c r="BJ32" s="626"/>
      <c r="BK32" s="626"/>
      <c r="BL32" s="21"/>
      <c r="BM32" s="348"/>
      <c r="BN32" s="348"/>
      <c r="BO32" s="593"/>
      <c r="BP32" s="593"/>
      <c r="BQ32" s="593"/>
      <c r="BR32" s="593"/>
      <c r="BS32" s="593"/>
      <c r="BT32" s="593"/>
      <c r="BU32" s="593"/>
      <c r="BV32" s="593"/>
      <c r="BW32" s="593"/>
      <c r="BX32" s="9"/>
      <c r="BY32" s="9"/>
      <c r="BZ32" s="9"/>
      <c r="CA32" s="9"/>
      <c r="CB32" s="67"/>
      <c r="CC32" s="61"/>
      <c r="CD32" s="63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3"/>
      <c r="FB32" s="4"/>
      <c r="FE32" s="394"/>
      <c r="FF32" s="91"/>
      <c r="FG32" s="91"/>
      <c r="FH32" s="91"/>
      <c r="FI32" s="91"/>
      <c r="FJ32" s="91"/>
      <c r="FK32" s="395"/>
      <c r="FL32" s="301" t="s">
        <v>60</v>
      </c>
      <c r="FM32" s="302"/>
      <c r="FN32" s="302"/>
      <c r="FO32" s="302"/>
      <c r="FP32" s="304"/>
      <c r="FQ32" s="305"/>
      <c r="FR32" s="305"/>
      <c r="FS32" s="306"/>
      <c r="FT32" s="332">
        <f t="shared" ref="FT32" si="0">COUNTIF($BL$41:$BL$76,FL32)</f>
        <v>1</v>
      </c>
      <c r="FU32" s="333"/>
      <c r="FV32" s="333"/>
      <c r="FW32" s="333"/>
    </row>
    <row r="33" spans="1:179" ht="11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335" t="s">
        <v>75</v>
      </c>
      <c r="AR33" s="335"/>
      <c r="AS33" s="335"/>
      <c r="AT33" s="335"/>
      <c r="AU33" s="335"/>
      <c r="AV33" s="335"/>
      <c r="AW33" s="335"/>
      <c r="AX33" s="335"/>
      <c r="AY33" s="335"/>
      <c r="AZ33" s="335"/>
      <c r="BA33" s="335"/>
      <c r="BB33" s="27"/>
      <c r="BC33" s="516" t="s">
        <v>88</v>
      </c>
      <c r="BD33" s="516"/>
      <c r="BE33" s="516"/>
      <c r="BF33" s="516"/>
      <c r="BG33" s="516"/>
      <c r="BH33" s="516"/>
      <c r="BI33" s="516"/>
      <c r="BJ33" s="516"/>
      <c r="BK33" s="516"/>
      <c r="BL33" s="516"/>
      <c r="BM33" s="516"/>
      <c r="BN33" s="516"/>
      <c r="BO33" s="516"/>
      <c r="BP33" s="516"/>
      <c r="BQ33" s="516"/>
      <c r="BR33" s="516"/>
      <c r="BS33" s="516"/>
      <c r="BT33" s="516"/>
      <c r="BU33" s="516"/>
      <c r="BV33" s="516"/>
      <c r="BW33" s="516"/>
      <c r="BX33" s="9"/>
      <c r="BY33" s="9"/>
      <c r="BZ33" s="9"/>
      <c r="CA33" s="9"/>
      <c r="CB33" s="67"/>
      <c r="CC33" s="61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3"/>
      <c r="FB33" s="4"/>
      <c r="FE33" s="394"/>
      <c r="FF33" s="91"/>
      <c r="FG33" s="91"/>
      <c r="FH33" s="91"/>
      <c r="FI33" s="91"/>
      <c r="FJ33" s="91"/>
      <c r="FK33" s="395"/>
      <c r="FL33" s="303"/>
      <c r="FM33" s="303"/>
      <c r="FN33" s="303"/>
      <c r="FO33" s="303"/>
      <c r="FP33" s="307"/>
      <c r="FQ33" s="308"/>
      <c r="FR33" s="308"/>
      <c r="FS33" s="309"/>
      <c r="FT33" s="334"/>
      <c r="FU33" s="334"/>
      <c r="FV33" s="334"/>
      <c r="FW33" s="334"/>
    </row>
    <row r="34" spans="1:179" ht="11.2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336"/>
      <c r="AR34" s="336"/>
      <c r="AS34" s="336"/>
      <c r="AT34" s="336"/>
      <c r="AU34" s="336"/>
      <c r="AV34" s="336"/>
      <c r="AW34" s="336"/>
      <c r="AX34" s="336"/>
      <c r="AY34" s="336"/>
      <c r="AZ34" s="336"/>
      <c r="BA34" s="336"/>
      <c r="BB34" s="9"/>
      <c r="BC34" s="517"/>
      <c r="BD34" s="517"/>
      <c r="BE34" s="517"/>
      <c r="BF34" s="517"/>
      <c r="BG34" s="517"/>
      <c r="BH34" s="517"/>
      <c r="BI34" s="517"/>
      <c r="BJ34" s="517"/>
      <c r="BK34" s="517"/>
      <c r="BL34" s="517"/>
      <c r="BM34" s="517"/>
      <c r="BN34" s="517"/>
      <c r="BO34" s="517"/>
      <c r="BP34" s="517"/>
      <c r="BQ34" s="517"/>
      <c r="BR34" s="517"/>
      <c r="BS34" s="517"/>
      <c r="BT34" s="517"/>
      <c r="BU34" s="517"/>
      <c r="BV34" s="517"/>
      <c r="BW34" s="517"/>
      <c r="BX34" s="9"/>
      <c r="BY34" s="9"/>
      <c r="BZ34" s="9"/>
      <c r="CA34" s="9"/>
      <c r="CB34" s="67"/>
      <c r="CC34" s="61"/>
      <c r="CD34" s="63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3"/>
      <c r="FB34" s="4"/>
      <c r="FE34" s="394"/>
      <c r="FF34" s="91"/>
      <c r="FG34" s="91"/>
      <c r="FH34" s="91"/>
      <c r="FI34" s="91"/>
      <c r="FJ34" s="91"/>
      <c r="FK34" s="395"/>
      <c r="FL34" s="301" t="s">
        <v>61</v>
      </c>
      <c r="FM34" s="302"/>
      <c r="FN34" s="302"/>
      <c r="FO34" s="302"/>
      <c r="FP34" s="304"/>
      <c r="FQ34" s="305"/>
      <c r="FR34" s="305"/>
      <c r="FS34" s="306"/>
      <c r="FT34" s="332">
        <f t="shared" ref="FT34" si="1">COUNTIF($BL$41:$BL$76,FL34)</f>
        <v>1</v>
      </c>
      <c r="FU34" s="333"/>
      <c r="FV34" s="333"/>
      <c r="FW34" s="333"/>
    </row>
    <row r="35" spans="1:179" ht="11.25" customHeight="1">
      <c r="A35" s="9"/>
      <c r="B35" s="9"/>
      <c r="C35" s="9"/>
      <c r="D35" s="412"/>
      <c r="E35" s="412"/>
      <c r="F35" s="412"/>
      <c r="G35" s="412"/>
      <c r="H35" s="412"/>
      <c r="I35" s="412"/>
      <c r="J35" s="412"/>
      <c r="K35" s="413"/>
      <c r="L35" s="414"/>
      <c r="M35" s="414"/>
      <c r="N35" s="414"/>
      <c r="O35" s="414"/>
      <c r="P35" s="414"/>
      <c r="Q35" s="414"/>
      <c r="R35" s="414"/>
      <c r="S35" s="414"/>
      <c r="T35" s="414"/>
      <c r="U35" s="414"/>
      <c r="V35" s="414"/>
      <c r="W35" s="414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337"/>
      <c r="AR35" s="337"/>
      <c r="AS35" s="337"/>
      <c r="AT35" s="337"/>
      <c r="AU35" s="337"/>
      <c r="AV35" s="337"/>
      <c r="AW35" s="337"/>
      <c r="AX35" s="337"/>
      <c r="AY35" s="337"/>
      <c r="AZ35" s="337"/>
      <c r="BA35" s="337"/>
      <c r="BB35" s="21"/>
      <c r="BC35" s="518"/>
      <c r="BD35" s="518"/>
      <c r="BE35" s="518"/>
      <c r="BF35" s="518"/>
      <c r="BG35" s="518"/>
      <c r="BH35" s="518"/>
      <c r="BI35" s="518"/>
      <c r="BJ35" s="518"/>
      <c r="BK35" s="518"/>
      <c r="BL35" s="518"/>
      <c r="BM35" s="518"/>
      <c r="BN35" s="518"/>
      <c r="BO35" s="518"/>
      <c r="BP35" s="518"/>
      <c r="BQ35" s="518"/>
      <c r="BR35" s="518"/>
      <c r="BS35" s="518"/>
      <c r="BT35" s="518"/>
      <c r="BU35" s="518"/>
      <c r="BV35" s="518"/>
      <c r="BW35" s="518"/>
      <c r="BX35" s="9"/>
      <c r="BY35" s="9"/>
      <c r="BZ35" s="9"/>
      <c r="CA35" s="9"/>
      <c r="CB35" s="67"/>
      <c r="CC35" s="61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3"/>
      <c r="FB35" s="4"/>
      <c r="FE35" s="84"/>
      <c r="FF35" s="85"/>
      <c r="FG35" s="85"/>
      <c r="FH35" s="85"/>
      <c r="FI35" s="85"/>
      <c r="FJ35" s="85"/>
      <c r="FK35" s="172"/>
      <c r="FL35" s="303"/>
      <c r="FM35" s="303"/>
      <c r="FN35" s="303"/>
      <c r="FO35" s="303"/>
      <c r="FP35" s="307"/>
      <c r="FQ35" s="308"/>
      <c r="FR35" s="308"/>
      <c r="FS35" s="309"/>
      <c r="FT35" s="334"/>
      <c r="FU35" s="334"/>
      <c r="FV35" s="334"/>
      <c r="FW35" s="334"/>
    </row>
    <row r="36" spans="1:179" ht="11.25" customHeight="1">
      <c r="A36" s="9"/>
      <c r="B36" s="9"/>
      <c r="C36" s="9"/>
      <c r="D36" s="412"/>
      <c r="E36" s="412"/>
      <c r="F36" s="412"/>
      <c r="G36" s="412"/>
      <c r="H36" s="412"/>
      <c r="I36" s="412"/>
      <c r="J36" s="412"/>
      <c r="K36" s="413"/>
      <c r="L36" s="414"/>
      <c r="M36" s="414"/>
      <c r="N36" s="414"/>
      <c r="O36" s="414"/>
      <c r="P36" s="414"/>
      <c r="Q36" s="414"/>
      <c r="R36" s="414"/>
      <c r="S36" s="414"/>
      <c r="T36" s="414"/>
      <c r="U36" s="414"/>
      <c r="V36" s="414"/>
      <c r="W36" s="414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67"/>
      <c r="CC36" s="61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3"/>
      <c r="FB36" s="4"/>
    </row>
    <row r="37" spans="1:179" ht="11.25" customHeight="1">
      <c r="A37" s="9"/>
      <c r="B37" s="9"/>
      <c r="C37" s="9"/>
      <c r="D37" s="299" t="s">
        <v>2</v>
      </c>
      <c r="E37" s="299"/>
      <c r="F37" s="299"/>
      <c r="G37" s="299"/>
      <c r="H37" s="299"/>
      <c r="I37" s="299"/>
      <c r="J37" s="299"/>
      <c r="K37" s="300"/>
      <c r="L37" s="300"/>
      <c r="M37" s="300"/>
      <c r="N37" s="12"/>
      <c r="O37" s="12"/>
      <c r="P37" s="12"/>
      <c r="Q37" s="12"/>
      <c r="R37" s="12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67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3"/>
      <c r="FB37" s="4"/>
    </row>
    <row r="38" spans="1:179" ht="11.25" customHeight="1" thickBot="1">
      <c r="A38" s="9"/>
      <c r="B38" s="9"/>
      <c r="C38" s="9"/>
      <c r="D38" s="299"/>
      <c r="E38" s="299"/>
      <c r="F38" s="299"/>
      <c r="G38" s="299"/>
      <c r="H38" s="299"/>
      <c r="I38" s="299"/>
      <c r="J38" s="299"/>
      <c r="K38" s="300"/>
      <c r="L38" s="300"/>
      <c r="M38" s="300"/>
      <c r="N38" s="12"/>
      <c r="O38" s="12"/>
      <c r="P38" s="12"/>
      <c r="Q38" s="12"/>
      <c r="R38" s="12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67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"/>
      <c r="FB38" s="4"/>
    </row>
    <row r="39" spans="1:179" ht="11.25" customHeight="1" thickTop="1">
      <c r="A39" s="9"/>
      <c r="B39" s="9"/>
      <c r="C39" s="9"/>
      <c r="D39" s="290" t="s">
        <v>47</v>
      </c>
      <c r="E39" s="291"/>
      <c r="F39" s="291"/>
      <c r="G39" s="291"/>
      <c r="H39" s="291"/>
      <c r="I39" s="292"/>
      <c r="J39" s="296" t="s">
        <v>22</v>
      </c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2"/>
      <c r="AI39" s="296" t="s">
        <v>23</v>
      </c>
      <c r="AJ39" s="291"/>
      <c r="AK39" s="291"/>
      <c r="AL39" s="291"/>
      <c r="AM39" s="291"/>
      <c r="AN39" s="291"/>
      <c r="AO39" s="291"/>
      <c r="AP39" s="292"/>
      <c r="AQ39" s="296" t="s">
        <v>9</v>
      </c>
      <c r="AR39" s="291"/>
      <c r="AS39" s="291"/>
      <c r="AT39" s="292"/>
      <c r="AU39" s="296" t="s">
        <v>24</v>
      </c>
      <c r="AV39" s="291"/>
      <c r="AW39" s="291"/>
      <c r="AX39" s="291"/>
      <c r="AY39" s="291"/>
      <c r="AZ39" s="291"/>
      <c r="BA39" s="291"/>
      <c r="BB39" s="292"/>
      <c r="BC39" s="296" t="s">
        <v>25</v>
      </c>
      <c r="BD39" s="291"/>
      <c r="BE39" s="291"/>
      <c r="BF39" s="291"/>
      <c r="BG39" s="291"/>
      <c r="BH39" s="291"/>
      <c r="BI39" s="291"/>
      <c r="BJ39" s="291"/>
      <c r="BK39" s="292"/>
      <c r="BL39" s="324" t="s">
        <v>46</v>
      </c>
      <c r="BM39" s="325"/>
      <c r="BN39" s="325"/>
      <c r="BO39" s="326"/>
      <c r="BP39" s="296" t="s">
        <v>10</v>
      </c>
      <c r="BQ39" s="291"/>
      <c r="BR39" s="291"/>
      <c r="BS39" s="291"/>
      <c r="BT39" s="291"/>
      <c r="BU39" s="291"/>
      <c r="BV39" s="291"/>
      <c r="BW39" s="291"/>
      <c r="BX39" s="330"/>
      <c r="BY39" s="9"/>
      <c r="BZ39" s="9"/>
      <c r="CA39" s="9"/>
      <c r="CB39" s="67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  <c r="CT39" s="71"/>
      <c r="CU39" s="71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71"/>
      <c r="DL39" s="71"/>
      <c r="DM39" s="71"/>
      <c r="DN39" s="71"/>
      <c r="DO39" s="71"/>
      <c r="DP39" s="71"/>
      <c r="DQ39" s="71"/>
      <c r="DR39" s="71"/>
      <c r="DS39" s="71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"/>
      <c r="FB39" s="4"/>
    </row>
    <row r="40" spans="1:179" ht="11.25" customHeight="1">
      <c r="A40" s="9"/>
      <c r="B40" s="9"/>
      <c r="C40" s="9"/>
      <c r="D40" s="293"/>
      <c r="E40" s="294"/>
      <c r="F40" s="294"/>
      <c r="G40" s="294"/>
      <c r="H40" s="294"/>
      <c r="I40" s="295"/>
      <c r="J40" s="297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5"/>
      <c r="AI40" s="297"/>
      <c r="AJ40" s="294"/>
      <c r="AK40" s="294"/>
      <c r="AL40" s="294"/>
      <c r="AM40" s="294"/>
      <c r="AN40" s="294"/>
      <c r="AO40" s="294"/>
      <c r="AP40" s="295"/>
      <c r="AQ40" s="297"/>
      <c r="AR40" s="294"/>
      <c r="AS40" s="294"/>
      <c r="AT40" s="295"/>
      <c r="AU40" s="297"/>
      <c r="AV40" s="294"/>
      <c r="AW40" s="294"/>
      <c r="AX40" s="294"/>
      <c r="AY40" s="294"/>
      <c r="AZ40" s="294"/>
      <c r="BA40" s="294"/>
      <c r="BB40" s="295"/>
      <c r="BC40" s="297"/>
      <c r="BD40" s="294"/>
      <c r="BE40" s="294"/>
      <c r="BF40" s="294"/>
      <c r="BG40" s="294"/>
      <c r="BH40" s="294"/>
      <c r="BI40" s="294"/>
      <c r="BJ40" s="294"/>
      <c r="BK40" s="295"/>
      <c r="BL40" s="327"/>
      <c r="BM40" s="328"/>
      <c r="BN40" s="328"/>
      <c r="BO40" s="329"/>
      <c r="BP40" s="297"/>
      <c r="BQ40" s="294"/>
      <c r="BR40" s="294"/>
      <c r="BS40" s="294"/>
      <c r="BT40" s="294"/>
      <c r="BU40" s="294"/>
      <c r="BV40" s="294"/>
      <c r="BW40" s="294"/>
      <c r="BX40" s="331"/>
      <c r="BY40" s="9"/>
      <c r="BZ40" s="9"/>
      <c r="CA40" s="9"/>
      <c r="CB40" s="67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3"/>
      <c r="FB40" s="4"/>
    </row>
    <row r="41" spans="1:179" ht="11.25" customHeight="1">
      <c r="A41" s="9"/>
      <c r="B41" s="184"/>
      <c r="C41" s="185"/>
      <c r="D41" s="186"/>
      <c r="E41" s="187"/>
      <c r="F41" s="188"/>
      <c r="G41" s="187"/>
      <c r="H41" s="187"/>
      <c r="I41" s="188"/>
      <c r="J41" s="200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2"/>
      <c r="AI41" s="209"/>
      <c r="AJ41" s="210"/>
      <c r="AK41" s="210"/>
      <c r="AL41" s="210"/>
      <c r="AM41" s="211"/>
      <c r="AN41" s="211"/>
      <c r="AO41" s="211"/>
      <c r="AP41" s="212"/>
      <c r="AQ41" s="221"/>
      <c r="AR41" s="222"/>
      <c r="AS41" s="222"/>
      <c r="AT41" s="223"/>
      <c r="AU41" s="230"/>
      <c r="AV41" s="231"/>
      <c r="AW41" s="231"/>
      <c r="AX41" s="231"/>
      <c r="AY41" s="231"/>
      <c r="AZ41" s="231"/>
      <c r="BA41" s="232"/>
      <c r="BB41" s="233"/>
      <c r="BC41" s="242" t="str">
        <f>IF(AU41="","",ROUNDDOWN(AI41*AU41,0))</f>
        <v/>
      </c>
      <c r="BD41" s="243"/>
      <c r="BE41" s="244"/>
      <c r="BF41" s="244"/>
      <c r="BG41" s="244"/>
      <c r="BH41" s="244"/>
      <c r="BI41" s="244"/>
      <c r="BJ41" s="244"/>
      <c r="BK41" s="245"/>
      <c r="BL41" s="251"/>
      <c r="BM41" s="252"/>
      <c r="BN41" s="252"/>
      <c r="BO41" s="253"/>
      <c r="BP41" s="200"/>
      <c r="BQ41" s="201"/>
      <c r="BR41" s="201"/>
      <c r="BS41" s="201"/>
      <c r="BT41" s="201"/>
      <c r="BU41" s="201"/>
      <c r="BV41" s="201"/>
      <c r="BW41" s="201"/>
      <c r="BX41" s="281"/>
      <c r="BY41" s="9"/>
      <c r="BZ41" s="9"/>
      <c r="CA41" s="9"/>
      <c r="CB41" s="67"/>
      <c r="CC41" s="61"/>
      <c r="CD41" s="581" t="s">
        <v>31</v>
      </c>
      <c r="CE41" s="582"/>
      <c r="CF41" s="582"/>
      <c r="CG41" s="582"/>
      <c r="CH41" s="582"/>
      <c r="CI41" s="582"/>
      <c r="CJ41" s="582"/>
      <c r="CK41" s="582"/>
      <c r="CL41" s="582"/>
      <c r="CM41" s="582"/>
      <c r="CN41" s="582"/>
      <c r="CO41" s="582"/>
      <c r="CP41" s="582"/>
      <c r="CQ41" s="584">
        <f>SUM(AI80:AT87)</f>
        <v>69803</v>
      </c>
      <c r="CR41" s="585"/>
      <c r="CS41" s="585"/>
      <c r="CT41" s="585"/>
      <c r="CU41" s="585"/>
      <c r="CV41" s="585"/>
      <c r="CW41" s="585"/>
      <c r="CX41" s="585"/>
      <c r="CY41" s="585"/>
      <c r="CZ41" s="585"/>
      <c r="DA41" s="61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5"/>
      <c r="FB41" s="6"/>
    </row>
    <row r="42" spans="1:179" ht="11.25" customHeight="1">
      <c r="A42" s="9"/>
      <c r="B42" s="185"/>
      <c r="C42" s="185"/>
      <c r="D42" s="189"/>
      <c r="E42" s="190"/>
      <c r="F42" s="191"/>
      <c r="G42" s="190"/>
      <c r="H42" s="190"/>
      <c r="I42" s="191"/>
      <c r="J42" s="203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5"/>
      <c r="AI42" s="213"/>
      <c r="AJ42" s="214"/>
      <c r="AK42" s="214"/>
      <c r="AL42" s="214"/>
      <c r="AM42" s="215"/>
      <c r="AN42" s="215"/>
      <c r="AO42" s="215"/>
      <c r="AP42" s="216"/>
      <c r="AQ42" s="224"/>
      <c r="AR42" s="225"/>
      <c r="AS42" s="225"/>
      <c r="AT42" s="226"/>
      <c r="AU42" s="234"/>
      <c r="AV42" s="235"/>
      <c r="AW42" s="235"/>
      <c r="AX42" s="235"/>
      <c r="AY42" s="235"/>
      <c r="AZ42" s="235"/>
      <c r="BA42" s="236"/>
      <c r="BB42" s="237"/>
      <c r="BC42" s="246"/>
      <c r="BD42" s="247"/>
      <c r="BE42" s="248"/>
      <c r="BF42" s="248"/>
      <c r="BG42" s="248"/>
      <c r="BH42" s="248"/>
      <c r="BI42" s="248"/>
      <c r="BJ42" s="248"/>
      <c r="BK42" s="249"/>
      <c r="BL42" s="254"/>
      <c r="BM42" s="255"/>
      <c r="BN42" s="255"/>
      <c r="BO42" s="256"/>
      <c r="BP42" s="203"/>
      <c r="BQ42" s="204"/>
      <c r="BR42" s="204"/>
      <c r="BS42" s="204"/>
      <c r="BT42" s="204"/>
      <c r="BU42" s="204"/>
      <c r="BV42" s="204"/>
      <c r="BW42" s="204"/>
      <c r="BX42" s="282"/>
      <c r="BY42" s="9"/>
      <c r="BZ42" s="9"/>
      <c r="CA42" s="9"/>
      <c r="CB42" s="67"/>
      <c r="CC42" s="61"/>
      <c r="CD42" s="583"/>
      <c r="CE42" s="583"/>
      <c r="CF42" s="583"/>
      <c r="CG42" s="583"/>
      <c r="CH42" s="583"/>
      <c r="CI42" s="583"/>
      <c r="CJ42" s="583"/>
      <c r="CK42" s="583"/>
      <c r="CL42" s="583"/>
      <c r="CM42" s="583"/>
      <c r="CN42" s="583"/>
      <c r="CO42" s="583"/>
      <c r="CP42" s="583"/>
      <c r="CQ42" s="586"/>
      <c r="CR42" s="586"/>
      <c r="CS42" s="586"/>
      <c r="CT42" s="586"/>
      <c r="CU42" s="586"/>
      <c r="CV42" s="586"/>
      <c r="CW42" s="586"/>
      <c r="CX42" s="586"/>
      <c r="CY42" s="586"/>
      <c r="CZ42" s="586"/>
      <c r="DA42" s="61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5"/>
      <c r="FB42" s="6"/>
    </row>
    <row r="43" spans="1:179" ht="11.25" customHeight="1">
      <c r="A43" s="9"/>
      <c r="B43" s="185"/>
      <c r="C43" s="185"/>
      <c r="D43" s="192"/>
      <c r="E43" s="193"/>
      <c r="F43" s="194"/>
      <c r="G43" s="193"/>
      <c r="H43" s="193"/>
      <c r="I43" s="194"/>
      <c r="J43" s="260"/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261"/>
      <c r="V43" s="261"/>
      <c r="W43" s="261"/>
      <c r="X43" s="261"/>
      <c r="Y43" s="261"/>
      <c r="Z43" s="261"/>
      <c r="AA43" s="261"/>
      <c r="AB43" s="261"/>
      <c r="AC43" s="261"/>
      <c r="AD43" s="261"/>
      <c r="AE43" s="261"/>
      <c r="AF43" s="261"/>
      <c r="AG43" s="261"/>
      <c r="AH43" s="262"/>
      <c r="AI43" s="263"/>
      <c r="AJ43" s="264"/>
      <c r="AK43" s="264"/>
      <c r="AL43" s="264"/>
      <c r="AM43" s="265"/>
      <c r="AN43" s="265"/>
      <c r="AO43" s="265"/>
      <c r="AP43" s="266"/>
      <c r="AQ43" s="267"/>
      <c r="AR43" s="268"/>
      <c r="AS43" s="268"/>
      <c r="AT43" s="269"/>
      <c r="AU43" s="270"/>
      <c r="AV43" s="271"/>
      <c r="AW43" s="271"/>
      <c r="AX43" s="271"/>
      <c r="AY43" s="271"/>
      <c r="AZ43" s="271"/>
      <c r="BA43" s="272"/>
      <c r="BB43" s="273"/>
      <c r="BC43" s="274"/>
      <c r="BD43" s="275"/>
      <c r="BE43" s="276"/>
      <c r="BF43" s="276"/>
      <c r="BG43" s="276"/>
      <c r="BH43" s="276"/>
      <c r="BI43" s="276"/>
      <c r="BJ43" s="276"/>
      <c r="BK43" s="277"/>
      <c r="BL43" s="278"/>
      <c r="BM43" s="279"/>
      <c r="BN43" s="279"/>
      <c r="BO43" s="280"/>
      <c r="BP43" s="260"/>
      <c r="BQ43" s="261"/>
      <c r="BR43" s="261"/>
      <c r="BS43" s="261"/>
      <c r="BT43" s="261"/>
      <c r="BU43" s="261"/>
      <c r="BV43" s="261"/>
      <c r="BW43" s="261"/>
      <c r="BX43" s="283"/>
      <c r="BY43" s="9"/>
      <c r="BZ43" s="9"/>
      <c r="CA43" s="9"/>
      <c r="CB43" s="67"/>
      <c r="CC43" s="61"/>
      <c r="CD43" s="581" t="s">
        <v>32</v>
      </c>
      <c r="CE43" s="582"/>
      <c r="CF43" s="582"/>
      <c r="CG43" s="582"/>
      <c r="CH43" s="582"/>
      <c r="CI43" s="582"/>
      <c r="CJ43" s="582"/>
      <c r="CK43" s="582"/>
      <c r="CL43" s="582"/>
      <c r="CM43" s="582"/>
      <c r="CN43" s="582"/>
      <c r="CO43" s="582"/>
      <c r="CP43" s="582"/>
      <c r="CQ43" s="584">
        <f>SUM(AU80:BB87)</f>
        <v>875</v>
      </c>
      <c r="CR43" s="585"/>
      <c r="CS43" s="585"/>
      <c r="CT43" s="585"/>
      <c r="CU43" s="585"/>
      <c r="CV43" s="585"/>
      <c r="CW43" s="585"/>
      <c r="CX43" s="585"/>
      <c r="CY43" s="585"/>
      <c r="CZ43" s="585"/>
      <c r="DA43" s="61"/>
      <c r="DB43" s="73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3"/>
      <c r="DQ43" s="73"/>
      <c r="DR43" s="73"/>
      <c r="DS43" s="73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3"/>
      <c r="FB43" s="4"/>
    </row>
    <row r="44" spans="1:179" ht="11.25" customHeight="1">
      <c r="A44" s="9"/>
      <c r="B44" s="184"/>
      <c r="C44" s="185"/>
      <c r="D44" s="186"/>
      <c r="E44" s="187"/>
      <c r="F44" s="188"/>
      <c r="G44" s="187"/>
      <c r="H44" s="187"/>
      <c r="I44" s="188"/>
      <c r="J44" s="200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2"/>
      <c r="AI44" s="209"/>
      <c r="AJ44" s="210"/>
      <c r="AK44" s="210"/>
      <c r="AL44" s="210"/>
      <c r="AM44" s="211"/>
      <c r="AN44" s="211"/>
      <c r="AO44" s="211"/>
      <c r="AP44" s="212"/>
      <c r="AQ44" s="221"/>
      <c r="AR44" s="222"/>
      <c r="AS44" s="222"/>
      <c r="AT44" s="223"/>
      <c r="AU44" s="230"/>
      <c r="AV44" s="231"/>
      <c r="AW44" s="231"/>
      <c r="AX44" s="231"/>
      <c r="AY44" s="231"/>
      <c r="AZ44" s="231"/>
      <c r="BA44" s="232"/>
      <c r="BB44" s="233"/>
      <c r="BC44" s="242" t="str">
        <f>IF(AU44="","",ROUNDDOWN(AI44*AU44,0))</f>
        <v/>
      </c>
      <c r="BD44" s="243"/>
      <c r="BE44" s="244"/>
      <c r="BF44" s="244"/>
      <c r="BG44" s="244"/>
      <c r="BH44" s="244"/>
      <c r="BI44" s="244"/>
      <c r="BJ44" s="244"/>
      <c r="BK44" s="245"/>
      <c r="BL44" s="251"/>
      <c r="BM44" s="252"/>
      <c r="BN44" s="252"/>
      <c r="BO44" s="253"/>
      <c r="BP44" s="570"/>
      <c r="BQ44" s="571"/>
      <c r="BR44" s="571"/>
      <c r="BS44" s="571"/>
      <c r="BT44" s="571"/>
      <c r="BU44" s="571"/>
      <c r="BV44" s="571"/>
      <c r="BW44" s="571"/>
      <c r="BX44" s="572"/>
      <c r="BY44" s="9"/>
      <c r="BZ44" s="9"/>
      <c r="CA44" s="9"/>
      <c r="CB44" s="67"/>
      <c r="CC44" s="61"/>
      <c r="CD44" s="583"/>
      <c r="CE44" s="583"/>
      <c r="CF44" s="583"/>
      <c r="CG44" s="583"/>
      <c r="CH44" s="583"/>
      <c r="CI44" s="583"/>
      <c r="CJ44" s="583"/>
      <c r="CK44" s="583"/>
      <c r="CL44" s="583"/>
      <c r="CM44" s="583"/>
      <c r="CN44" s="583"/>
      <c r="CO44" s="583"/>
      <c r="CP44" s="583"/>
      <c r="CQ44" s="586"/>
      <c r="CR44" s="586"/>
      <c r="CS44" s="586"/>
      <c r="CT44" s="586"/>
      <c r="CU44" s="586"/>
      <c r="CV44" s="586"/>
      <c r="CW44" s="586"/>
      <c r="CX44" s="586"/>
      <c r="CY44" s="586"/>
      <c r="CZ44" s="586"/>
      <c r="DA44" s="61"/>
      <c r="DB44" s="73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3"/>
      <c r="DQ44" s="73"/>
      <c r="DR44" s="73"/>
      <c r="DS44" s="73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3"/>
      <c r="FB44" s="4"/>
    </row>
    <row r="45" spans="1:179" ht="11.25" customHeight="1">
      <c r="A45" s="9"/>
      <c r="B45" s="185"/>
      <c r="C45" s="185"/>
      <c r="D45" s="189"/>
      <c r="E45" s="190"/>
      <c r="F45" s="191"/>
      <c r="G45" s="190"/>
      <c r="H45" s="190"/>
      <c r="I45" s="191"/>
      <c r="J45" s="203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5"/>
      <c r="AI45" s="213"/>
      <c r="AJ45" s="214"/>
      <c r="AK45" s="214"/>
      <c r="AL45" s="214"/>
      <c r="AM45" s="215"/>
      <c r="AN45" s="215"/>
      <c r="AO45" s="215"/>
      <c r="AP45" s="216"/>
      <c r="AQ45" s="224"/>
      <c r="AR45" s="225"/>
      <c r="AS45" s="225"/>
      <c r="AT45" s="226"/>
      <c r="AU45" s="234"/>
      <c r="AV45" s="235"/>
      <c r="AW45" s="235"/>
      <c r="AX45" s="235"/>
      <c r="AY45" s="235"/>
      <c r="AZ45" s="235"/>
      <c r="BA45" s="236"/>
      <c r="BB45" s="237"/>
      <c r="BC45" s="246"/>
      <c r="BD45" s="247"/>
      <c r="BE45" s="248"/>
      <c r="BF45" s="248"/>
      <c r="BG45" s="248"/>
      <c r="BH45" s="248"/>
      <c r="BI45" s="248"/>
      <c r="BJ45" s="248"/>
      <c r="BK45" s="249"/>
      <c r="BL45" s="254"/>
      <c r="BM45" s="255"/>
      <c r="BN45" s="255"/>
      <c r="BO45" s="256"/>
      <c r="BP45" s="573"/>
      <c r="BQ45" s="447"/>
      <c r="BR45" s="447"/>
      <c r="BS45" s="447"/>
      <c r="BT45" s="447"/>
      <c r="BU45" s="447"/>
      <c r="BV45" s="447"/>
      <c r="BW45" s="447"/>
      <c r="BX45" s="574"/>
      <c r="BY45" s="9"/>
      <c r="BZ45" s="9"/>
      <c r="CA45" s="9"/>
      <c r="CB45" s="67"/>
      <c r="CC45" s="61"/>
      <c r="CD45" s="581" t="s">
        <v>33</v>
      </c>
      <c r="CE45" s="582"/>
      <c r="CF45" s="582"/>
      <c r="CG45" s="582"/>
      <c r="CH45" s="582"/>
      <c r="CI45" s="582"/>
      <c r="CJ45" s="582"/>
      <c r="CK45" s="582"/>
      <c r="CL45" s="582"/>
      <c r="CM45" s="582"/>
      <c r="CN45" s="582"/>
      <c r="CO45" s="582"/>
      <c r="CP45" s="582"/>
      <c r="CQ45" s="584">
        <f>CQ41+CQ43</f>
        <v>70678</v>
      </c>
      <c r="CR45" s="585"/>
      <c r="CS45" s="585"/>
      <c r="CT45" s="585"/>
      <c r="CU45" s="585"/>
      <c r="CV45" s="585"/>
      <c r="CW45" s="585"/>
      <c r="CX45" s="585"/>
      <c r="CY45" s="585"/>
      <c r="CZ45" s="585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3"/>
      <c r="FB45" s="4"/>
    </row>
    <row r="46" spans="1:179" ht="11.25" customHeight="1">
      <c r="A46" s="9"/>
      <c r="B46" s="185"/>
      <c r="C46" s="185"/>
      <c r="D46" s="192"/>
      <c r="E46" s="193"/>
      <c r="F46" s="194"/>
      <c r="G46" s="193"/>
      <c r="H46" s="193"/>
      <c r="I46" s="194"/>
      <c r="J46" s="260"/>
      <c r="K46" s="261"/>
      <c r="L46" s="261"/>
      <c r="M46" s="261"/>
      <c r="N46" s="261"/>
      <c r="O46" s="261"/>
      <c r="P46" s="261"/>
      <c r="Q46" s="261"/>
      <c r="R46" s="261"/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61"/>
      <c r="AG46" s="261"/>
      <c r="AH46" s="262"/>
      <c r="AI46" s="263"/>
      <c r="AJ46" s="264"/>
      <c r="AK46" s="264"/>
      <c r="AL46" s="264"/>
      <c r="AM46" s="265"/>
      <c r="AN46" s="265"/>
      <c r="AO46" s="265"/>
      <c r="AP46" s="266"/>
      <c r="AQ46" s="267"/>
      <c r="AR46" s="268"/>
      <c r="AS46" s="268"/>
      <c r="AT46" s="269"/>
      <c r="AU46" s="270"/>
      <c r="AV46" s="271"/>
      <c r="AW46" s="271"/>
      <c r="AX46" s="271"/>
      <c r="AY46" s="271"/>
      <c r="AZ46" s="271"/>
      <c r="BA46" s="272"/>
      <c r="BB46" s="273"/>
      <c r="BC46" s="274"/>
      <c r="BD46" s="275"/>
      <c r="BE46" s="276"/>
      <c r="BF46" s="276"/>
      <c r="BG46" s="276"/>
      <c r="BH46" s="276"/>
      <c r="BI46" s="276"/>
      <c r="BJ46" s="276"/>
      <c r="BK46" s="277"/>
      <c r="BL46" s="278"/>
      <c r="BM46" s="279"/>
      <c r="BN46" s="279"/>
      <c r="BO46" s="280"/>
      <c r="BP46" s="575"/>
      <c r="BQ46" s="576"/>
      <c r="BR46" s="576"/>
      <c r="BS46" s="576"/>
      <c r="BT46" s="576"/>
      <c r="BU46" s="576"/>
      <c r="BV46" s="576"/>
      <c r="BW46" s="576"/>
      <c r="BX46" s="577"/>
      <c r="BY46" s="9"/>
      <c r="BZ46" s="9"/>
      <c r="CA46" s="9"/>
      <c r="CB46" s="67"/>
      <c r="CC46" s="61"/>
      <c r="CD46" s="583"/>
      <c r="CE46" s="583"/>
      <c r="CF46" s="583"/>
      <c r="CG46" s="583"/>
      <c r="CH46" s="583"/>
      <c r="CI46" s="583"/>
      <c r="CJ46" s="583"/>
      <c r="CK46" s="583"/>
      <c r="CL46" s="583"/>
      <c r="CM46" s="583"/>
      <c r="CN46" s="583"/>
      <c r="CO46" s="583"/>
      <c r="CP46" s="583"/>
      <c r="CQ46" s="586"/>
      <c r="CR46" s="586"/>
      <c r="CS46" s="586"/>
      <c r="CT46" s="586"/>
      <c r="CU46" s="586"/>
      <c r="CV46" s="586"/>
      <c r="CW46" s="586"/>
      <c r="CX46" s="586"/>
      <c r="CY46" s="586"/>
      <c r="CZ46" s="586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3"/>
      <c r="FB46" s="4"/>
    </row>
    <row r="47" spans="1:179" ht="11.25" customHeight="1">
      <c r="A47" s="9"/>
      <c r="B47" s="184"/>
      <c r="C47" s="185"/>
      <c r="D47" s="186">
        <v>3</v>
      </c>
      <c r="E47" s="187"/>
      <c r="F47" s="188"/>
      <c r="G47" s="187">
        <v>26</v>
      </c>
      <c r="H47" s="187"/>
      <c r="I47" s="188"/>
      <c r="J47" s="200" t="s">
        <v>72</v>
      </c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2"/>
      <c r="AI47" s="209">
        <v>13.58</v>
      </c>
      <c r="AJ47" s="210"/>
      <c r="AK47" s="210"/>
      <c r="AL47" s="210"/>
      <c r="AM47" s="211"/>
      <c r="AN47" s="211"/>
      <c r="AO47" s="211"/>
      <c r="AP47" s="212"/>
      <c r="AQ47" s="221" t="s">
        <v>29</v>
      </c>
      <c r="AR47" s="222"/>
      <c r="AS47" s="222"/>
      <c r="AT47" s="223"/>
      <c r="AU47" s="230">
        <v>350</v>
      </c>
      <c r="AV47" s="231"/>
      <c r="AW47" s="231"/>
      <c r="AX47" s="231"/>
      <c r="AY47" s="231"/>
      <c r="AZ47" s="231"/>
      <c r="BA47" s="232"/>
      <c r="BB47" s="233"/>
      <c r="BC47" s="242">
        <f>IF(AU47="","",ROUNDDOWN(AI47*AU47,0))</f>
        <v>4753</v>
      </c>
      <c r="BD47" s="243"/>
      <c r="BE47" s="244"/>
      <c r="BF47" s="244"/>
      <c r="BG47" s="244"/>
      <c r="BH47" s="244"/>
      <c r="BI47" s="244"/>
      <c r="BJ47" s="244"/>
      <c r="BK47" s="245"/>
      <c r="BL47" s="251" t="s">
        <v>55</v>
      </c>
      <c r="BM47" s="252"/>
      <c r="BN47" s="252"/>
      <c r="BO47" s="253"/>
      <c r="BP47" s="570"/>
      <c r="BQ47" s="571"/>
      <c r="BR47" s="571"/>
      <c r="BS47" s="571"/>
      <c r="BT47" s="571"/>
      <c r="BU47" s="571"/>
      <c r="BV47" s="571"/>
      <c r="BW47" s="571"/>
      <c r="BX47" s="572"/>
      <c r="BY47" s="9"/>
      <c r="BZ47" s="9"/>
      <c r="CA47" s="9"/>
      <c r="CB47" s="67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3"/>
      <c r="FB47" s="4"/>
    </row>
    <row r="48" spans="1:179" ht="11.25" customHeight="1">
      <c r="A48" s="9"/>
      <c r="B48" s="185"/>
      <c r="C48" s="185"/>
      <c r="D48" s="189"/>
      <c r="E48" s="190"/>
      <c r="F48" s="191"/>
      <c r="G48" s="190"/>
      <c r="H48" s="190"/>
      <c r="I48" s="191"/>
      <c r="J48" s="203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5"/>
      <c r="AI48" s="213"/>
      <c r="AJ48" s="214"/>
      <c r="AK48" s="214"/>
      <c r="AL48" s="214"/>
      <c r="AM48" s="215"/>
      <c r="AN48" s="215"/>
      <c r="AO48" s="215"/>
      <c r="AP48" s="216"/>
      <c r="AQ48" s="224"/>
      <c r="AR48" s="225"/>
      <c r="AS48" s="225"/>
      <c r="AT48" s="226"/>
      <c r="AU48" s="234"/>
      <c r="AV48" s="235"/>
      <c r="AW48" s="235"/>
      <c r="AX48" s="235"/>
      <c r="AY48" s="235"/>
      <c r="AZ48" s="235"/>
      <c r="BA48" s="236"/>
      <c r="BB48" s="237"/>
      <c r="BC48" s="246"/>
      <c r="BD48" s="247"/>
      <c r="BE48" s="248"/>
      <c r="BF48" s="248"/>
      <c r="BG48" s="248"/>
      <c r="BH48" s="248"/>
      <c r="BI48" s="248"/>
      <c r="BJ48" s="248"/>
      <c r="BK48" s="249"/>
      <c r="BL48" s="254"/>
      <c r="BM48" s="255"/>
      <c r="BN48" s="255"/>
      <c r="BO48" s="256"/>
      <c r="BP48" s="573"/>
      <c r="BQ48" s="447"/>
      <c r="BR48" s="447"/>
      <c r="BS48" s="447"/>
      <c r="BT48" s="447"/>
      <c r="BU48" s="447"/>
      <c r="BV48" s="447"/>
      <c r="BW48" s="447"/>
      <c r="BX48" s="574"/>
      <c r="BY48" s="9"/>
      <c r="BZ48" s="9"/>
      <c r="CA48" s="9"/>
      <c r="CB48" s="67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3"/>
      <c r="FB48" s="4"/>
    </row>
    <row r="49" spans="1:158" ht="11.25" customHeight="1">
      <c r="A49" s="9"/>
      <c r="B49" s="185"/>
      <c r="C49" s="185"/>
      <c r="D49" s="192"/>
      <c r="E49" s="193"/>
      <c r="F49" s="194"/>
      <c r="G49" s="193"/>
      <c r="H49" s="193"/>
      <c r="I49" s="194"/>
      <c r="J49" s="260"/>
      <c r="K49" s="261"/>
      <c r="L49" s="261"/>
      <c r="M49" s="261"/>
      <c r="N49" s="261"/>
      <c r="O49" s="261"/>
      <c r="P49" s="261"/>
      <c r="Q49" s="261"/>
      <c r="R49" s="261"/>
      <c r="S49" s="261"/>
      <c r="T49" s="261"/>
      <c r="U49" s="261"/>
      <c r="V49" s="261"/>
      <c r="W49" s="261"/>
      <c r="X49" s="261"/>
      <c r="Y49" s="261"/>
      <c r="Z49" s="261"/>
      <c r="AA49" s="261"/>
      <c r="AB49" s="261"/>
      <c r="AC49" s="261"/>
      <c r="AD49" s="261"/>
      <c r="AE49" s="261"/>
      <c r="AF49" s="261"/>
      <c r="AG49" s="261"/>
      <c r="AH49" s="262"/>
      <c r="AI49" s="263"/>
      <c r="AJ49" s="264"/>
      <c r="AK49" s="264"/>
      <c r="AL49" s="264"/>
      <c r="AM49" s="265"/>
      <c r="AN49" s="265"/>
      <c r="AO49" s="265"/>
      <c r="AP49" s="266"/>
      <c r="AQ49" s="267"/>
      <c r="AR49" s="268"/>
      <c r="AS49" s="268"/>
      <c r="AT49" s="269"/>
      <c r="AU49" s="270"/>
      <c r="AV49" s="271"/>
      <c r="AW49" s="271"/>
      <c r="AX49" s="271"/>
      <c r="AY49" s="271"/>
      <c r="AZ49" s="271"/>
      <c r="BA49" s="272"/>
      <c r="BB49" s="273"/>
      <c r="BC49" s="274"/>
      <c r="BD49" s="275"/>
      <c r="BE49" s="276"/>
      <c r="BF49" s="276"/>
      <c r="BG49" s="276"/>
      <c r="BH49" s="276"/>
      <c r="BI49" s="276"/>
      <c r="BJ49" s="276"/>
      <c r="BK49" s="277"/>
      <c r="BL49" s="278"/>
      <c r="BM49" s="279"/>
      <c r="BN49" s="279"/>
      <c r="BO49" s="280"/>
      <c r="BP49" s="575"/>
      <c r="BQ49" s="576"/>
      <c r="BR49" s="576"/>
      <c r="BS49" s="576"/>
      <c r="BT49" s="576"/>
      <c r="BU49" s="576"/>
      <c r="BV49" s="576"/>
      <c r="BW49" s="576"/>
      <c r="BX49" s="577"/>
      <c r="BY49" s="9"/>
      <c r="BZ49" s="9"/>
      <c r="CA49" s="9"/>
      <c r="CB49" s="67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3"/>
      <c r="FB49" s="4"/>
    </row>
    <row r="50" spans="1:158" ht="11.25" customHeight="1">
      <c r="A50" s="9"/>
      <c r="B50" s="184"/>
      <c r="C50" s="185"/>
      <c r="D50" s="186"/>
      <c r="E50" s="187"/>
      <c r="F50" s="188"/>
      <c r="G50" s="187"/>
      <c r="H50" s="187"/>
      <c r="I50" s="188"/>
      <c r="J50" s="200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2"/>
      <c r="AI50" s="209"/>
      <c r="AJ50" s="210"/>
      <c r="AK50" s="210"/>
      <c r="AL50" s="210"/>
      <c r="AM50" s="211"/>
      <c r="AN50" s="211"/>
      <c r="AO50" s="211"/>
      <c r="AP50" s="212"/>
      <c r="AQ50" s="221"/>
      <c r="AR50" s="222"/>
      <c r="AS50" s="222"/>
      <c r="AT50" s="223"/>
      <c r="AU50" s="230"/>
      <c r="AV50" s="231"/>
      <c r="AW50" s="231"/>
      <c r="AX50" s="231"/>
      <c r="AY50" s="231"/>
      <c r="AZ50" s="231"/>
      <c r="BA50" s="232"/>
      <c r="BB50" s="233"/>
      <c r="BC50" s="242" t="str">
        <f>IF(AU50="","",ROUNDDOWN(AI50*AU50,0))</f>
        <v/>
      </c>
      <c r="BD50" s="243"/>
      <c r="BE50" s="244"/>
      <c r="BF50" s="244"/>
      <c r="BG50" s="244"/>
      <c r="BH50" s="244"/>
      <c r="BI50" s="244"/>
      <c r="BJ50" s="244"/>
      <c r="BK50" s="245"/>
      <c r="BL50" s="251"/>
      <c r="BM50" s="252"/>
      <c r="BN50" s="252"/>
      <c r="BO50" s="253"/>
      <c r="BP50" s="570"/>
      <c r="BQ50" s="571"/>
      <c r="BR50" s="571"/>
      <c r="BS50" s="571"/>
      <c r="BT50" s="571"/>
      <c r="BU50" s="571"/>
      <c r="BV50" s="571"/>
      <c r="BW50" s="571"/>
      <c r="BX50" s="572"/>
      <c r="BY50" s="9"/>
      <c r="BZ50" s="9"/>
      <c r="CA50" s="9"/>
      <c r="CB50" s="67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3"/>
      <c r="FB50" s="4"/>
    </row>
    <row r="51" spans="1:158" ht="11.25" customHeight="1">
      <c r="A51" s="9"/>
      <c r="B51" s="185"/>
      <c r="C51" s="185"/>
      <c r="D51" s="189"/>
      <c r="E51" s="190"/>
      <c r="F51" s="191"/>
      <c r="G51" s="190"/>
      <c r="H51" s="190"/>
      <c r="I51" s="191"/>
      <c r="J51" s="203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5"/>
      <c r="AI51" s="213"/>
      <c r="AJ51" s="214"/>
      <c r="AK51" s="214"/>
      <c r="AL51" s="214"/>
      <c r="AM51" s="215"/>
      <c r="AN51" s="215"/>
      <c r="AO51" s="215"/>
      <c r="AP51" s="216"/>
      <c r="AQ51" s="224"/>
      <c r="AR51" s="225"/>
      <c r="AS51" s="225"/>
      <c r="AT51" s="226"/>
      <c r="AU51" s="234"/>
      <c r="AV51" s="235"/>
      <c r="AW51" s="235"/>
      <c r="AX51" s="235"/>
      <c r="AY51" s="235"/>
      <c r="AZ51" s="235"/>
      <c r="BA51" s="236"/>
      <c r="BB51" s="237"/>
      <c r="BC51" s="246"/>
      <c r="BD51" s="247"/>
      <c r="BE51" s="248"/>
      <c r="BF51" s="248"/>
      <c r="BG51" s="248"/>
      <c r="BH51" s="248"/>
      <c r="BI51" s="248"/>
      <c r="BJ51" s="248"/>
      <c r="BK51" s="249"/>
      <c r="BL51" s="254"/>
      <c r="BM51" s="255"/>
      <c r="BN51" s="255"/>
      <c r="BO51" s="256"/>
      <c r="BP51" s="573"/>
      <c r="BQ51" s="447"/>
      <c r="BR51" s="447"/>
      <c r="BS51" s="447"/>
      <c r="BT51" s="447"/>
      <c r="BU51" s="447"/>
      <c r="BV51" s="447"/>
      <c r="BW51" s="447"/>
      <c r="BX51" s="574"/>
      <c r="BY51" s="9"/>
      <c r="BZ51" s="9"/>
      <c r="CA51" s="9"/>
      <c r="CB51" s="67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3"/>
      <c r="FB51" s="4"/>
    </row>
    <row r="52" spans="1:158" ht="11.25" customHeight="1">
      <c r="A52" s="9"/>
      <c r="B52" s="185"/>
      <c r="C52" s="185"/>
      <c r="D52" s="192"/>
      <c r="E52" s="193"/>
      <c r="F52" s="194"/>
      <c r="G52" s="193"/>
      <c r="H52" s="193"/>
      <c r="I52" s="194"/>
      <c r="J52" s="260"/>
      <c r="K52" s="261"/>
      <c r="L52" s="261"/>
      <c r="M52" s="261"/>
      <c r="N52" s="261"/>
      <c r="O52" s="261"/>
      <c r="P52" s="261"/>
      <c r="Q52" s="261"/>
      <c r="R52" s="261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2"/>
      <c r="AI52" s="263"/>
      <c r="AJ52" s="264"/>
      <c r="AK52" s="264"/>
      <c r="AL52" s="264"/>
      <c r="AM52" s="265"/>
      <c r="AN52" s="265"/>
      <c r="AO52" s="265"/>
      <c r="AP52" s="266"/>
      <c r="AQ52" s="267"/>
      <c r="AR52" s="268"/>
      <c r="AS52" s="268"/>
      <c r="AT52" s="269"/>
      <c r="AU52" s="270"/>
      <c r="AV52" s="271"/>
      <c r="AW52" s="271"/>
      <c r="AX52" s="271"/>
      <c r="AY52" s="271"/>
      <c r="AZ52" s="271"/>
      <c r="BA52" s="272"/>
      <c r="BB52" s="273"/>
      <c r="BC52" s="274"/>
      <c r="BD52" s="275"/>
      <c r="BE52" s="276"/>
      <c r="BF52" s="276"/>
      <c r="BG52" s="276"/>
      <c r="BH52" s="276"/>
      <c r="BI52" s="276"/>
      <c r="BJ52" s="276"/>
      <c r="BK52" s="277"/>
      <c r="BL52" s="278"/>
      <c r="BM52" s="279"/>
      <c r="BN52" s="279"/>
      <c r="BO52" s="280"/>
      <c r="BP52" s="575"/>
      <c r="BQ52" s="576"/>
      <c r="BR52" s="576"/>
      <c r="BS52" s="576"/>
      <c r="BT52" s="576"/>
      <c r="BU52" s="576"/>
      <c r="BV52" s="576"/>
      <c r="BW52" s="576"/>
      <c r="BX52" s="577"/>
      <c r="BY52" s="9"/>
      <c r="BZ52" s="9"/>
      <c r="CA52" s="9"/>
      <c r="CB52" s="67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3"/>
      <c r="FB52" s="4"/>
    </row>
    <row r="53" spans="1:158" ht="11.25" customHeight="1">
      <c r="A53" s="9"/>
      <c r="B53" s="184"/>
      <c r="C53" s="185"/>
      <c r="D53" s="186"/>
      <c r="E53" s="187"/>
      <c r="F53" s="188"/>
      <c r="G53" s="187"/>
      <c r="H53" s="187"/>
      <c r="I53" s="188"/>
      <c r="J53" s="200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  <c r="AG53" s="201"/>
      <c r="AH53" s="202"/>
      <c r="AI53" s="209"/>
      <c r="AJ53" s="210"/>
      <c r="AK53" s="210"/>
      <c r="AL53" s="210"/>
      <c r="AM53" s="211"/>
      <c r="AN53" s="211"/>
      <c r="AO53" s="211"/>
      <c r="AP53" s="212"/>
      <c r="AQ53" s="221"/>
      <c r="AR53" s="222"/>
      <c r="AS53" s="222"/>
      <c r="AT53" s="223"/>
      <c r="AU53" s="230"/>
      <c r="AV53" s="231"/>
      <c r="AW53" s="231"/>
      <c r="AX53" s="231"/>
      <c r="AY53" s="231"/>
      <c r="AZ53" s="231"/>
      <c r="BA53" s="232"/>
      <c r="BB53" s="233"/>
      <c r="BC53" s="242" t="str">
        <f>IF(AU53="","",ROUNDDOWN(AI53*AU53,0))</f>
        <v/>
      </c>
      <c r="BD53" s="243"/>
      <c r="BE53" s="244"/>
      <c r="BF53" s="244"/>
      <c r="BG53" s="244"/>
      <c r="BH53" s="244"/>
      <c r="BI53" s="244"/>
      <c r="BJ53" s="244"/>
      <c r="BK53" s="245"/>
      <c r="BL53" s="251"/>
      <c r="BM53" s="252"/>
      <c r="BN53" s="252"/>
      <c r="BO53" s="253"/>
      <c r="BP53" s="570"/>
      <c r="BQ53" s="571"/>
      <c r="BR53" s="571"/>
      <c r="BS53" s="571"/>
      <c r="BT53" s="571"/>
      <c r="BU53" s="571"/>
      <c r="BV53" s="571"/>
      <c r="BW53" s="571"/>
      <c r="BX53" s="572"/>
      <c r="BY53" s="9"/>
      <c r="BZ53" s="9"/>
      <c r="CA53" s="9"/>
      <c r="CB53" s="67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3"/>
      <c r="FB53" s="4"/>
    </row>
    <row r="54" spans="1:158" ht="11.25" customHeight="1">
      <c r="A54" s="9"/>
      <c r="B54" s="185"/>
      <c r="C54" s="185"/>
      <c r="D54" s="189"/>
      <c r="E54" s="190"/>
      <c r="F54" s="191"/>
      <c r="G54" s="190"/>
      <c r="H54" s="190"/>
      <c r="I54" s="191"/>
      <c r="J54" s="203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5"/>
      <c r="AI54" s="213"/>
      <c r="AJ54" s="214"/>
      <c r="AK54" s="214"/>
      <c r="AL54" s="214"/>
      <c r="AM54" s="215"/>
      <c r="AN54" s="215"/>
      <c r="AO54" s="215"/>
      <c r="AP54" s="216"/>
      <c r="AQ54" s="224"/>
      <c r="AR54" s="225"/>
      <c r="AS54" s="225"/>
      <c r="AT54" s="226"/>
      <c r="AU54" s="234"/>
      <c r="AV54" s="235"/>
      <c r="AW54" s="235"/>
      <c r="AX54" s="235"/>
      <c r="AY54" s="235"/>
      <c r="AZ54" s="235"/>
      <c r="BA54" s="236"/>
      <c r="BB54" s="237"/>
      <c r="BC54" s="246"/>
      <c r="BD54" s="247"/>
      <c r="BE54" s="248"/>
      <c r="BF54" s="248"/>
      <c r="BG54" s="248"/>
      <c r="BH54" s="248"/>
      <c r="BI54" s="248"/>
      <c r="BJ54" s="248"/>
      <c r="BK54" s="249"/>
      <c r="BL54" s="254"/>
      <c r="BM54" s="255"/>
      <c r="BN54" s="255"/>
      <c r="BO54" s="256"/>
      <c r="BP54" s="573"/>
      <c r="BQ54" s="447"/>
      <c r="BR54" s="447"/>
      <c r="BS54" s="447"/>
      <c r="BT54" s="447"/>
      <c r="BU54" s="447"/>
      <c r="BV54" s="447"/>
      <c r="BW54" s="447"/>
      <c r="BX54" s="574"/>
      <c r="BY54" s="9"/>
      <c r="BZ54" s="9"/>
      <c r="CA54" s="9"/>
      <c r="CB54" s="67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3"/>
      <c r="FB54" s="4"/>
    </row>
    <row r="55" spans="1:158" ht="11.25" customHeight="1">
      <c r="A55" s="9"/>
      <c r="B55" s="185"/>
      <c r="C55" s="185"/>
      <c r="D55" s="192"/>
      <c r="E55" s="193"/>
      <c r="F55" s="194"/>
      <c r="G55" s="193"/>
      <c r="H55" s="193"/>
      <c r="I55" s="194"/>
      <c r="J55" s="260"/>
      <c r="K55" s="261"/>
      <c r="L55" s="261"/>
      <c r="M55" s="261"/>
      <c r="N55" s="261"/>
      <c r="O55" s="261"/>
      <c r="P55" s="261"/>
      <c r="Q55" s="261"/>
      <c r="R55" s="261"/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2"/>
      <c r="AI55" s="263"/>
      <c r="AJ55" s="264"/>
      <c r="AK55" s="264"/>
      <c r="AL55" s="264"/>
      <c r="AM55" s="265"/>
      <c r="AN55" s="265"/>
      <c r="AO55" s="265"/>
      <c r="AP55" s="266"/>
      <c r="AQ55" s="267"/>
      <c r="AR55" s="268"/>
      <c r="AS55" s="268"/>
      <c r="AT55" s="269"/>
      <c r="AU55" s="270"/>
      <c r="AV55" s="271"/>
      <c r="AW55" s="271"/>
      <c r="AX55" s="271"/>
      <c r="AY55" s="271"/>
      <c r="AZ55" s="271"/>
      <c r="BA55" s="272"/>
      <c r="BB55" s="273"/>
      <c r="BC55" s="274"/>
      <c r="BD55" s="275"/>
      <c r="BE55" s="276"/>
      <c r="BF55" s="276"/>
      <c r="BG55" s="276"/>
      <c r="BH55" s="276"/>
      <c r="BI55" s="276"/>
      <c r="BJ55" s="276"/>
      <c r="BK55" s="277"/>
      <c r="BL55" s="278"/>
      <c r="BM55" s="279"/>
      <c r="BN55" s="279"/>
      <c r="BO55" s="280"/>
      <c r="BP55" s="575"/>
      <c r="BQ55" s="576"/>
      <c r="BR55" s="576"/>
      <c r="BS55" s="576"/>
      <c r="BT55" s="576"/>
      <c r="BU55" s="576"/>
      <c r="BV55" s="576"/>
      <c r="BW55" s="576"/>
      <c r="BX55" s="577"/>
      <c r="BY55" s="9"/>
      <c r="BZ55" s="9"/>
      <c r="CA55" s="9"/>
      <c r="CB55" s="67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1"/>
      <c r="DE55" s="61"/>
      <c r="DF55" s="61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3"/>
      <c r="FB55" s="4"/>
    </row>
    <row r="56" spans="1:158" ht="11.25" customHeight="1">
      <c r="A56" s="9"/>
      <c r="B56" s="184"/>
      <c r="C56" s="185"/>
      <c r="D56" s="186"/>
      <c r="E56" s="187"/>
      <c r="F56" s="188"/>
      <c r="G56" s="187"/>
      <c r="H56" s="187"/>
      <c r="I56" s="188"/>
      <c r="J56" s="200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  <c r="AG56" s="201"/>
      <c r="AH56" s="202"/>
      <c r="AI56" s="209"/>
      <c r="AJ56" s="210"/>
      <c r="AK56" s="210"/>
      <c r="AL56" s="210"/>
      <c r="AM56" s="211"/>
      <c r="AN56" s="211"/>
      <c r="AO56" s="211"/>
      <c r="AP56" s="212"/>
      <c r="AQ56" s="221"/>
      <c r="AR56" s="222"/>
      <c r="AS56" s="222"/>
      <c r="AT56" s="223"/>
      <c r="AU56" s="230"/>
      <c r="AV56" s="231"/>
      <c r="AW56" s="231"/>
      <c r="AX56" s="231"/>
      <c r="AY56" s="231"/>
      <c r="AZ56" s="231"/>
      <c r="BA56" s="232"/>
      <c r="BB56" s="233"/>
      <c r="BC56" s="242" t="str">
        <f>IF(AU56="","",ROUNDDOWN(AI56*AU56,0))</f>
        <v/>
      </c>
      <c r="BD56" s="243"/>
      <c r="BE56" s="244"/>
      <c r="BF56" s="244"/>
      <c r="BG56" s="244"/>
      <c r="BH56" s="244"/>
      <c r="BI56" s="244"/>
      <c r="BJ56" s="244"/>
      <c r="BK56" s="245"/>
      <c r="BL56" s="251"/>
      <c r="BM56" s="252"/>
      <c r="BN56" s="252"/>
      <c r="BO56" s="253"/>
      <c r="BP56" s="570"/>
      <c r="BQ56" s="571"/>
      <c r="BR56" s="571"/>
      <c r="BS56" s="571"/>
      <c r="BT56" s="571"/>
      <c r="BU56" s="571"/>
      <c r="BV56" s="571"/>
      <c r="BW56" s="571"/>
      <c r="BX56" s="572"/>
      <c r="BY56" s="9"/>
      <c r="BZ56" s="9"/>
      <c r="CA56" s="9"/>
      <c r="CB56" s="67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1"/>
      <c r="DE56" s="61"/>
      <c r="DF56" s="61"/>
      <c r="DG56" s="61"/>
      <c r="DH56" s="61"/>
      <c r="DI56" s="61"/>
      <c r="DJ56" s="61"/>
      <c r="DK56" s="61"/>
      <c r="DL56" s="61"/>
      <c r="DM56" s="61"/>
      <c r="DN56" s="61"/>
      <c r="DO56" s="61"/>
      <c r="DP56" s="61"/>
      <c r="DQ56" s="61"/>
      <c r="DR56" s="61"/>
      <c r="DS56" s="61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3"/>
      <c r="FB56" s="4"/>
    </row>
    <row r="57" spans="1:158" ht="11.25" customHeight="1">
      <c r="A57" s="9"/>
      <c r="B57" s="185"/>
      <c r="C57" s="185"/>
      <c r="D57" s="189"/>
      <c r="E57" s="190"/>
      <c r="F57" s="191"/>
      <c r="G57" s="190"/>
      <c r="H57" s="190"/>
      <c r="I57" s="191"/>
      <c r="J57" s="203"/>
      <c r="K57" s="204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  <c r="AH57" s="205"/>
      <c r="AI57" s="213"/>
      <c r="AJ57" s="214"/>
      <c r="AK57" s="214"/>
      <c r="AL57" s="214"/>
      <c r="AM57" s="215"/>
      <c r="AN57" s="215"/>
      <c r="AO57" s="215"/>
      <c r="AP57" s="216"/>
      <c r="AQ57" s="224"/>
      <c r="AR57" s="225"/>
      <c r="AS57" s="225"/>
      <c r="AT57" s="226"/>
      <c r="AU57" s="234"/>
      <c r="AV57" s="235"/>
      <c r="AW57" s="235"/>
      <c r="AX57" s="235"/>
      <c r="AY57" s="235"/>
      <c r="AZ57" s="235"/>
      <c r="BA57" s="236"/>
      <c r="BB57" s="237"/>
      <c r="BC57" s="246"/>
      <c r="BD57" s="247"/>
      <c r="BE57" s="248"/>
      <c r="BF57" s="248"/>
      <c r="BG57" s="248"/>
      <c r="BH57" s="248"/>
      <c r="BI57" s="248"/>
      <c r="BJ57" s="248"/>
      <c r="BK57" s="249"/>
      <c r="BL57" s="254"/>
      <c r="BM57" s="255"/>
      <c r="BN57" s="255"/>
      <c r="BO57" s="256"/>
      <c r="BP57" s="573"/>
      <c r="BQ57" s="447"/>
      <c r="BR57" s="447"/>
      <c r="BS57" s="447"/>
      <c r="BT57" s="447"/>
      <c r="BU57" s="447"/>
      <c r="BV57" s="447"/>
      <c r="BW57" s="447"/>
      <c r="BX57" s="574"/>
      <c r="BY57" s="9"/>
      <c r="BZ57" s="9"/>
      <c r="CA57" s="9"/>
      <c r="CB57" s="67"/>
      <c r="CC57" s="61"/>
      <c r="CD57" s="61"/>
      <c r="CE57" s="61"/>
      <c r="CF57" s="61"/>
      <c r="CG57" s="61"/>
      <c r="CH57" s="61"/>
      <c r="CI57" s="61"/>
      <c r="CJ57" s="61"/>
      <c r="CK57" s="61"/>
      <c r="CL57" s="61"/>
      <c r="CM57" s="61"/>
      <c r="CN57" s="61"/>
      <c r="CO57" s="61"/>
      <c r="CP57" s="61"/>
      <c r="CQ57" s="61"/>
      <c r="CR57" s="61"/>
      <c r="CS57" s="61"/>
      <c r="CT57" s="61"/>
      <c r="CU57" s="61"/>
      <c r="CV57" s="61"/>
      <c r="CW57" s="61"/>
      <c r="CX57" s="61"/>
      <c r="CY57" s="61"/>
      <c r="CZ57" s="61"/>
      <c r="DA57" s="61"/>
      <c r="DB57" s="61"/>
      <c r="DC57" s="61"/>
      <c r="DD57" s="61"/>
      <c r="DE57" s="61"/>
      <c r="DF57" s="61"/>
      <c r="DG57" s="61"/>
      <c r="DH57" s="61"/>
      <c r="DI57" s="61"/>
      <c r="DJ57" s="61"/>
      <c r="DK57" s="61"/>
      <c r="DL57" s="61"/>
      <c r="DM57" s="61"/>
      <c r="DN57" s="61"/>
      <c r="DO57" s="61"/>
      <c r="DP57" s="61"/>
      <c r="DQ57" s="61"/>
      <c r="DR57" s="61"/>
      <c r="DS57" s="61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3"/>
      <c r="FB57" s="4"/>
    </row>
    <row r="58" spans="1:158" ht="11.25" customHeight="1">
      <c r="A58" s="9"/>
      <c r="B58" s="185"/>
      <c r="C58" s="185"/>
      <c r="D58" s="192"/>
      <c r="E58" s="193"/>
      <c r="F58" s="194"/>
      <c r="G58" s="193"/>
      <c r="H58" s="193"/>
      <c r="I58" s="194"/>
      <c r="J58" s="260"/>
      <c r="K58" s="261"/>
      <c r="L58" s="261"/>
      <c r="M58" s="261"/>
      <c r="N58" s="261"/>
      <c r="O58" s="261"/>
      <c r="P58" s="261"/>
      <c r="Q58" s="261"/>
      <c r="R58" s="261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2"/>
      <c r="AI58" s="263"/>
      <c r="AJ58" s="264"/>
      <c r="AK58" s="264"/>
      <c r="AL58" s="264"/>
      <c r="AM58" s="265"/>
      <c r="AN58" s="265"/>
      <c r="AO58" s="265"/>
      <c r="AP58" s="266"/>
      <c r="AQ58" s="267"/>
      <c r="AR58" s="268"/>
      <c r="AS58" s="268"/>
      <c r="AT58" s="269"/>
      <c r="AU58" s="270"/>
      <c r="AV58" s="271"/>
      <c r="AW58" s="271"/>
      <c r="AX58" s="271"/>
      <c r="AY58" s="271"/>
      <c r="AZ58" s="271"/>
      <c r="BA58" s="272"/>
      <c r="BB58" s="273"/>
      <c r="BC58" s="274"/>
      <c r="BD58" s="275"/>
      <c r="BE58" s="276"/>
      <c r="BF58" s="276"/>
      <c r="BG58" s="276"/>
      <c r="BH58" s="276"/>
      <c r="BI58" s="276"/>
      <c r="BJ58" s="276"/>
      <c r="BK58" s="277"/>
      <c r="BL58" s="278"/>
      <c r="BM58" s="279"/>
      <c r="BN58" s="279"/>
      <c r="BO58" s="280"/>
      <c r="BP58" s="575"/>
      <c r="BQ58" s="576"/>
      <c r="BR58" s="576"/>
      <c r="BS58" s="576"/>
      <c r="BT58" s="576"/>
      <c r="BU58" s="576"/>
      <c r="BV58" s="576"/>
      <c r="BW58" s="576"/>
      <c r="BX58" s="577"/>
      <c r="BY58" s="9"/>
      <c r="BZ58" s="9"/>
      <c r="CA58" s="9"/>
      <c r="CB58" s="67"/>
      <c r="CC58" s="61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1"/>
      <c r="DB58" s="61"/>
      <c r="DC58" s="61"/>
      <c r="DD58" s="61"/>
      <c r="DE58" s="61"/>
      <c r="DF58" s="61"/>
      <c r="DG58" s="61"/>
      <c r="DH58" s="61"/>
      <c r="DI58" s="61"/>
      <c r="DJ58" s="61"/>
      <c r="DK58" s="61"/>
      <c r="DL58" s="61"/>
      <c r="DM58" s="61"/>
      <c r="DN58" s="61"/>
      <c r="DO58" s="61"/>
      <c r="DP58" s="61"/>
      <c r="DQ58" s="61"/>
      <c r="DR58" s="61"/>
      <c r="DS58" s="61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3"/>
      <c r="FB58" s="4"/>
    </row>
    <row r="59" spans="1:158" ht="11.25" customHeight="1">
      <c r="A59" s="9"/>
      <c r="B59" s="184"/>
      <c r="C59" s="185"/>
      <c r="D59" s="186"/>
      <c r="E59" s="187"/>
      <c r="F59" s="188"/>
      <c r="G59" s="187"/>
      <c r="H59" s="187"/>
      <c r="I59" s="188"/>
      <c r="J59" s="200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/>
      <c r="AA59" s="201"/>
      <c r="AB59" s="201"/>
      <c r="AC59" s="201"/>
      <c r="AD59" s="201"/>
      <c r="AE59" s="201"/>
      <c r="AF59" s="201"/>
      <c r="AG59" s="201"/>
      <c r="AH59" s="202"/>
      <c r="AI59" s="209"/>
      <c r="AJ59" s="210"/>
      <c r="AK59" s="210"/>
      <c r="AL59" s="210"/>
      <c r="AM59" s="211"/>
      <c r="AN59" s="211"/>
      <c r="AO59" s="211"/>
      <c r="AP59" s="212"/>
      <c r="AQ59" s="221"/>
      <c r="AR59" s="222"/>
      <c r="AS59" s="222"/>
      <c r="AT59" s="223"/>
      <c r="AU59" s="230"/>
      <c r="AV59" s="231"/>
      <c r="AW59" s="231"/>
      <c r="AX59" s="231"/>
      <c r="AY59" s="231"/>
      <c r="AZ59" s="231"/>
      <c r="BA59" s="232"/>
      <c r="BB59" s="233"/>
      <c r="BC59" s="242" t="str">
        <f>IF(AU59="","",ROUNDDOWN(AI59*AU59,0))</f>
        <v/>
      </c>
      <c r="BD59" s="243"/>
      <c r="BE59" s="244"/>
      <c r="BF59" s="244"/>
      <c r="BG59" s="244"/>
      <c r="BH59" s="244"/>
      <c r="BI59" s="244"/>
      <c r="BJ59" s="244"/>
      <c r="BK59" s="245"/>
      <c r="BL59" s="251"/>
      <c r="BM59" s="252"/>
      <c r="BN59" s="252"/>
      <c r="BO59" s="253"/>
      <c r="BP59" s="570"/>
      <c r="BQ59" s="571"/>
      <c r="BR59" s="571"/>
      <c r="BS59" s="571"/>
      <c r="BT59" s="571"/>
      <c r="BU59" s="571"/>
      <c r="BV59" s="571"/>
      <c r="BW59" s="571"/>
      <c r="BX59" s="572"/>
      <c r="BY59" s="9"/>
      <c r="BZ59" s="9"/>
      <c r="CA59" s="9"/>
      <c r="CB59" s="67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1"/>
      <c r="DR59" s="61"/>
      <c r="DS59" s="61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3"/>
      <c r="FB59" s="4"/>
    </row>
    <row r="60" spans="1:158" ht="11.25" customHeight="1">
      <c r="A60" s="9"/>
      <c r="B60" s="185"/>
      <c r="C60" s="185"/>
      <c r="D60" s="189"/>
      <c r="E60" s="190"/>
      <c r="F60" s="191"/>
      <c r="G60" s="190"/>
      <c r="H60" s="190"/>
      <c r="I60" s="191"/>
      <c r="J60" s="203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5"/>
      <c r="AI60" s="213"/>
      <c r="AJ60" s="214"/>
      <c r="AK60" s="214"/>
      <c r="AL60" s="214"/>
      <c r="AM60" s="215"/>
      <c r="AN60" s="215"/>
      <c r="AO60" s="215"/>
      <c r="AP60" s="216"/>
      <c r="AQ60" s="224"/>
      <c r="AR60" s="225"/>
      <c r="AS60" s="225"/>
      <c r="AT60" s="226"/>
      <c r="AU60" s="234"/>
      <c r="AV60" s="235"/>
      <c r="AW60" s="235"/>
      <c r="AX60" s="235"/>
      <c r="AY60" s="235"/>
      <c r="AZ60" s="235"/>
      <c r="BA60" s="236"/>
      <c r="BB60" s="237"/>
      <c r="BC60" s="246"/>
      <c r="BD60" s="247"/>
      <c r="BE60" s="248"/>
      <c r="BF60" s="248"/>
      <c r="BG60" s="248"/>
      <c r="BH60" s="248"/>
      <c r="BI60" s="248"/>
      <c r="BJ60" s="248"/>
      <c r="BK60" s="249"/>
      <c r="BL60" s="254"/>
      <c r="BM60" s="255"/>
      <c r="BN60" s="255"/>
      <c r="BO60" s="256"/>
      <c r="BP60" s="573"/>
      <c r="BQ60" s="447"/>
      <c r="BR60" s="447"/>
      <c r="BS60" s="447"/>
      <c r="BT60" s="447"/>
      <c r="BU60" s="447"/>
      <c r="BV60" s="447"/>
      <c r="BW60" s="447"/>
      <c r="BX60" s="574"/>
      <c r="BY60" s="9"/>
      <c r="BZ60" s="9"/>
      <c r="CA60" s="9"/>
      <c r="CB60" s="67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  <c r="DG60" s="61"/>
      <c r="DH60" s="61"/>
      <c r="DI60" s="61"/>
      <c r="DJ60" s="61"/>
      <c r="DK60" s="61"/>
      <c r="DL60" s="61"/>
      <c r="DM60" s="61"/>
      <c r="DN60" s="61"/>
      <c r="DO60" s="61"/>
      <c r="DP60" s="61"/>
      <c r="DQ60" s="61"/>
      <c r="DR60" s="61"/>
      <c r="DS60" s="61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3"/>
      <c r="FB60" s="4"/>
    </row>
    <row r="61" spans="1:158" ht="11.25" customHeight="1">
      <c r="A61" s="9"/>
      <c r="B61" s="185"/>
      <c r="C61" s="185"/>
      <c r="D61" s="192"/>
      <c r="E61" s="193"/>
      <c r="F61" s="194"/>
      <c r="G61" s="193"/>
      <c r="H61" s="193"/>
      <c r="I61" s="194"/>
      <c r="J61" s="260"/>
      <c r="K61" s="261"/>
      <c r="L61" s="261"/>
      <c r="M61" s="261"/>
      <c r="N61" s="261"/>
      <c r="O61" s="261"/>
      <c r="P61" s="261"/>
      <c r="Q61" s="261"/>
      <c r="R61" s="261"/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61"/>
      <c r="AG61" s="261"/>
      <c r="AH61" s="262"/>
      <c r="AI61" s="263"/>
      <c r="AJ61" s="264"/>
      <c r="AK61" s="264"/>
      <c r="AL61" s="264"/>
      <c r="AM61" s="265"/>
      <c r="AN61" s="265"/>
      <c r="AO61" s="265"/>
      <c r="AP61" s="266"/>
      <c r="AQ61" s="267"/>
      <c r="AR61" s="268"/>
      <c r="AS61" s="268"/>
      <c r="AT61" s="269"/>
      <c r="AU61" s="270"/>
      <c r="AV61" s="271"/>
      <c r="AW61" s="271"/>
      <c r="AX61" s="271"/>
      <c r="AY61" s="271"/>
      <c r="AZ61" s="271"/>
      <c r="BA61" s="272"/>
      <c r="BB61" s="273"/>
      <c r="BC61" s="274"/>
      <c r="BD61" s="275"/>
      <c r="BE61" s="276"/>
      <c r="BF61" s="276"/>
      <c r="BG61" s="276"/>
      <c r="BH61" s="276"/>
      <c r="BI61" s="276"/>
      <c r="BJ61" s="276"/>
      <c r="BK61" s="277"/>
      <c r="BL61" s="278"/>
      <c r="BM61" s="279"/>
      <c r="BN61" s="279"/>
      <c r="BO61" s="280"/>
      <c r="BP61" s="575"/>
      <c r="BQ61" s="576"/>
      <c r="BR61" s="576"/>
      <c r="BS61" s="576"/>
      <c r="BT61" s="576"/>
      <c r="BU61" s="576"/>
      <c r="BV61" s="576"/>
      <c r="BW61" s="576"/>
      <c r="BX61" s="577"/>
      <c r="BY61" s="9"/>
      <c r="BZ61" s="9"/>
      <c r="CA61" s="9"/>
      <c r="CB61" s="67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  <c r="DG61" s="61"/>
      <c r="DH61" s="61"/>
      <c r="DI61" s="61"/>
      <c r="DJ61" s="61"/>
      <c r="DK61" s="61"/>
      <c r="DL61" s="61"/>
      <c r="DM61" s="61"/>
      <c r="DN61" s="61"/>
      <c r="DO61" s="61"/>
      <c r="DP61" s="61"/>
      <c r="DQ61" s="61"/>
      <c r="DR61" s="61"/>
      <c r="DS61" s="61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3"/>
      <c r="FB61" s="4"/>
    </row>
    <row r="62" spans="1:158" ht="11.25" customHeight="1">
      <c r="A62" s="9"/>
      <c r="B62" s="184"/>
      <c r="C62" s="185"/>
      <c r="D62" s="186"/>
      <c r="E62" s="187"/>
      <c r="F62" s="188"/>
      <c r="G62" s="187"/>
      <c r="H62" s="187"/>
      <c r="I62" s="188"/>
      <c r="J62" s="200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2"/>
      <c r="AI62" s="209"/>
      <c r="AJ62" s="210"/>
      <c r="AK62" s="210"/>
      <c r="AL62" s="210"/>
      <c r="AM62" s="211"/>
      <c r="AN62" s="211"/>
      <c r="AO62" s="211"/>
      <c r="AP62" s="212"/>
      <c r="AQ62" s="221"/>
      <c r="AR62" s="222"/>
      <c r="AS62" s="222"/>
      <c r="AT62" s="223"/>
      <c r="AU62" s="230"/>
      <c r="AV62" s="231"/>
      <c r="AW62" s="231"/>
      <c r="AX62" s="231"/>
      <c r="AY62" s="231"/>
      <c r="AZ62" s="231"/>
      <c r="BA62" s="232"/>
      <c r="BB62" s="233"/>
      <c r="BC62" s="242" t="str">
        <f>IF(AU62="","",ROUNDDOWN(AI62*AU62,0))</f>
        <v/>
      </c>
      <c r="BD62" s="243"/>
      <c r="BE62" s="244"/>
      <c r="BF62" s="244"/>
      <c r="BG62" s="244"/>
      <c r="BH62" s="244"/>
      <c r="BI62" s="244"/>
      <c r="BJ62" s="244"/>
      <c r="BK62" s="245"/>
      <c r="BL62" s="251"/>
      <c r="BM62" s="252"/>
      <c r="BN62" s="252"/>
      <c r="BO62" s="253"/>
      <c r="BP62" s="570"/>
      <c r="BQ62" s="571"/>
      <c r="BR62" s="571"/>
      <c r="BS62" s="571"/>
      <c r="BT62" s="571"/>
      <c r="BU62" s="571"/>
      <c r="BV62" s="571"/>
      <c r="BW62" s="571"/>
      <c r="BX62" s="572"/>
      <c r="BY62" s="9"/>
      <c r="BZ62" s="9"/>
      <c r="CA62" s="9"/>
      <c r="CB62" s="67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3"/>
      <c r="FB62" s="4"/>
    </row>
    <row r="63" spans="1:158" ht="11.25" customHeight="1">
      <c r="A63" s="9"/>
      <c r="B63" s="185"/>
      <c r="C63" s="185"/>
      <c r="D63" s="189"/>
      <c r="E63" s="190"/>
      <c r="F63" s="191"/>
      <c r="G63" s="190"/>
      <c r="H63" s="190"/>
      <c r="I63" s="191"/>
      <c r="J63" s="203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5"/>
      <c r="AI63" s="213"/>
      <c r="AJ63" s="214"/>
      <c r="AK63" s="214"/>
      <c r="AL63" s="214"/>
      <c r="AM63" s="215"/>
      <c r="AN63" s="215"/>
      <c r="AO63" s="215"/>
      <c r="AP63" s="216"/>
      <c r="AQ63" s="224"/>
      <c r="AR63" s="225"/>
      <c r="AS63" s="225"/>
      <c r="AT63" s="226"/>
      <c r="AU63" s="234"/>
      <c r="AV63" s="235"/>
      <c r="AW63" s="235"/>
      <c r="AX63" s="235"/>
      <c r="AY63" s="235"/>
      <c r="AZ63" s="235"/>
      <c r="BA63" s="236"/>
      <c r="BB63" s="237"/>
      <c r="BC63" s="246"/>
      <c r="BD63" s="247"/>
      <c r="BE63" s="248"/>
      <c r="BF63" s="248"/>
      <c r="BG63" s="248"/>
      <c r="BH63" s="248"/>
      <c r="BI63" s="248"/>
      <c r="BJ63" s="248"/>
      <c r="BK63" s="249"/>
      <c r="BL63" s="254"/>
      <c r="BM63" s="255"/>
      <c r="BN63" s="255"/>
      <c r="BO63" s="256"/>
      <c r="BP63" s="573"/>
      <c r="BQ63" s="447"/>
      <c r="BR63" s="447"/>
      <c r="BS63" s="447"/>
      <c r="BT63" s="447"/>
      <c r="BU63" s="447"/>
      <c r="BV63" s="447"/>
      <c r="BW63" s="447"/>
      <c r="BX63" s="574"/>
      <c r="BY63" s="9"/>
      <c r="BZ63" s="9"/>
      <c r="CA63" s="9"/>
      <c r="CB63" s="67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3"/>
      <c r="FB63" s="4"/>
    </row>
    <row r="64" spans="1:158" ht="11.25" customHeight="1">
      <c r="A64" s="9"/>
      <c r="B64" s="185"/>
      <c r="C64" s="185"/>
      <c r="D64" s="192"/>
      <c r="E64" s="193"/>
      <c r="F64" s="194"/>
      <c r="G64" s="193"/>
      <c r="H64" s="193"/>
      <c r="I64" s="194"/>
      <c r="J64" s="260"/>
      <c r="K64" s="261"/>
      <c r="L64" s="261"/>
      <c r="M64" s="261"/>
      <c r="N64" s="261"/>
      <c r="O64" s="261"/>
      <c r="P64" s="261"/>
      <c r="Q64" s="261"/>
      <c r="R64" s="261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61"/>
      <c r="AG64" s="261"/>
      <c r="AH64" s="262"/>
      <c r="AI64" s="263"/>
      <c r="AJ64" s="264"/>
      <c r="AK64" s="264"/>
      <c r="AL64" s="264"/>
      <c r="AM64" s="265"/>
      <c r="AN64" s="265"/>
      <c r="AO64" s="265"/>
      <c r="AP64" s="266"/>
      <c r="AQ64" s="267"/>
      <c r="AR64" s="268"/>
      <c r="AS64" s="268"/>
      <c r="AT64" s="269"/>
      <c r="AU64" s="270"/>
      <c r="AV64" s="271"/>
      <c r="AW64" s="271"/>
      <c r="AX64" s="271"/>
      <c r="AY64" s="271"/>
      <c r="AZ64" s="271"/>
      <c r="BA64" s="272"/>
      <c r="BB64" s="273"/>
      <c r="BC64" s="274"/>
      <c r="BD64" s="275"/>
      <c r="BE64" s="276"/>
      <c r="BF64" s="276"/>
      <c r="BG64" s="276"/>
      <c r="BH64" s="276"/>
      <c r="BI64" s="276"/>
      <c r="BJ64" s="276"/>
      <c r="BK64" s="277"/>
      <c r="BL64" s="278"/>
      <c r="BM64" s="279"/>
      <c r="BN64" s="279"/>
      <c r="BO64" s="280"/>
      <c r="BP64" s="575"/>
      <c r="BQ64" s="576"/>
      <c r="BR64" s="576"/>
      <c r="BS64" s="576"/>
      <c r="BT64" s="576"/>
      <c r="BU64" s="576"/>
      <c r="BV64" s="576"/>
      <c r="BW64" s="576"/>
      <c r="BX64" s="577"/>
      <c r="BY64" s="9"/>
      <c r="BZ64" s="9"/>
      <c r="CA64" s="9"/>
      <c r="CB64" s="67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61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3"/>
      <c r="FB64" s="4"/>
    </row>
    <row r="65" spans="1:158" ht="11.25" customHeight="1">
      <c r="A65" s="9"/>
      <c r="B65" s="184"/>
      <c r="C65" s="185"/>
      <c r="D65" s="186"/>
      <c r="E65" s="187"/>
      <c r="F65" s="188"/>
      <c r="G65" s="187"/>
      <c r="H65" s="187"/>
      <c r="I65" s="188"/>
      <c r="J65" s="200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2"/>
      <c r="AI65" s="209"/>
      <c r="AJ65" s="210"/>
      <c r="AK65" s="210"/>
      <c r="AL65" s="210"/>
      <c r="AM65" s="211"/>
      <c r="AN65" s="211"/>
      <c r="AO65" s="211"/>
      <c r="AP65" s="212"/>
      <c r="AQ65" s="221"/>
      <c r="AR65" s="222"/>
      <c r="AS65" s="222"/>
      <c r="AT65" s="223"/>
      <c r="AU65" s="230"/>
      <c r="AV65" s="231"/>
      <c r="AW65" s="231"/>
      <c r="AX65" s="231"/>
      <c r="AY65" s="231"/>
      <c r="AZ65" s="231"/>
      <c r="BA65" s="232"/>
      <c r="BB65" s="233"/>
      <c r="BC65" s="242" t="str">
        <f>IF(AU65="","",ROUNDDOWN(AI65*AU65,0))</f>
        <v/>
      </c>
      <c r="BD65" s="243"/>
      <c r="BE65" s="244"/>
      <c r="BF65" s="244"/>
      <c r="BG65" s="244"/>
      <c r="BH65" s="244"/>
      <c r="BI65" s="244"/>
      <c r="BJ65" s="244"/>
      <c r="BK65" s="245"/>
      <c r="BL65" s="251"/>
      <c r="BM65" s="252"/>
      <c r="BN65" s="252"/>
      <c r="BO65" s="253"/>
      <c r="BP65" s="570"/>
      <c r="BQ65" s="571"/>
      <c r="BR65" s="571"/>
      <c r="BS65" s="571"/>
      <c r="BT65" s="571"/>
      <c r="BU65" s="571"/>
      <c r="BV65" s="571"/>
      <c r="BW65" s="571"/>
      <c r="BX65" s="572"/>
      <c r="BY65" s="9"/>
      <c r="BZ65" s="9"/>
      <c r="CA65" s="9"/>
      <c r="CB65" s="67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1"/>
      <c r="DB65" s="61"/>
      <c r="DC65" s="61"/>
      <c r="DD65" s="61"/>
      <c r="DE65" s="61"/>
      <c r="DF65" s="61"/>
      <c r="DG65" s="61"/>
      <c r="DH65" s="61"/>
      <c r="DI65" s="61"/>
      <c r="DJ65" s="61"/>
      <c r="DK65" s="61"/>
      <c r="DL65" s="61"/>
      <c r="DM65" s="61"/>
      <c r="DN65" s="61"/>
      <c r="DO65" s="61"/>
      <c r="DP65" s="61"/>
      <c r="DQ65" s="61"/>
      <c r="DR65" s="61"/>
      <c r="DS65" s="61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3"/>
      <c r="FB65" s="4"/>
    </row>
    <row r="66" spans="1:158" ht="11.25" customHeight="1">
      <c r="A66" s="9"/>
      <c r="B66" s="185"/>
      <c r="C66" s="185"/>
      <c r="D66" s="189"/>
      <c r="E66" s="190"/>
      <c r="F66" s="191"/>
      <c r="G66" s="190"/>
      <c r="H66" s="190"/>
      <c r="I66" s="191"/>
      <c r="J66" s="203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5"/>
      <c r="AI66" s="213"/>
      <c r="AJ66" s="214"/>
      <c r="AK66" s="214"/>
      <c r="AL66" s="214"/>
      <c r="AM66" s="215"/>
      <c r="AN66" s="215"/>
      <c r="AO66" s="215"/>
      <c r="AP66" s="216"/>
      <c r="AQ66" s="224"/>
      <c r="AR66" s="225"/>
      <c r="AS66" s="225"/>
      <c r="AT66" s="226"/>
      <c r="AU66" s="234"/>
      <c r="AV66" s="235"/>
      <c r="AW66" s="235"/>
      <c r="AX66" s="235"/>
      <c r="AY66" s="235"/>
      <c r="AZ66" s="235"/>
      <c r="BA66" s="236"/>
      <c r="BB66" s="237"/>
      <c r="BC66" s="246"/>
      <c r="BD66" s="247"/>
      <c r="BE66" s="248"/>
      <c r="BF66" s="248"/>
      <c r="BG66" s="248"/>
      <c r="BH66" s="248"/>
      <c r="BI66" s="248"/>
      <c r="BJ66" s="248"/>
      <c r="BK66" s="249"/>
      <c r="BL66" s="254"/>
      <c r="BM66" s="255"/>
      <c r="BN66" s="255"/>
      <c r="BO66" s="256"/>
      <c r="BP66" s="573"/>
      <c r="BQ66" s="447"/>
      <c r="BR66" s="447"/>
      <c r="BS66" s="447"/>
      <c r="BT66" s="447"/>
      <c r="BU66" s="447"/>
      <c r="BV66" s="447"/>
      <c r="BW66" s="447"/>
      <c r="BX66" s="574"/>
      <c r="BY66" s="9"/>
      <c r="BZ66" s="9"/>
      <c r="CA66" s="9"/>
      <c r="CB66" s="67"/>
      <c r="CC66" s="61"/>
      <c r="CD66" s="61"/>
      <c r="CE66" s="61"/>
      <c r="CF66" s="61"/>
      <c r="CG66" s="61"/>
      <c r="CH66" s="61"/>
      <c r="CI66" s="61"/>
      <c r="CJ66" s="61"/>
      <c r="CK66" s="61"/>
      <c r="CL66" s="61"/>
      <c r="CM66" s="61"/>
      <c r="CN66" s="61"/>
      <c r="CO66" s="61"/>
      <c r="CP66" s="61"/>
      <c r="CQ66" s="61"/>
      <c r="CR66" s="61"/>
      <c r="CS66" s="61"/>
      <c r="CT66" s="61"/>
      <c r="CU66" s="61"/>
      <c r="CV66" s="61"/>
      <c r="CW66" s="61"/>
      <c r="CX66" s="61"/>
      <c r="CY66" s="61"/>
      <c r="CZ66" s="61"/>
      <c r="DA66" s="61"/>
      <c r="DB66" s="61"/>
      <c r="DC66" s="61"/>
      <c r="DD66" s="61"/>
      <c r="DE66" s="61"/>
      <c r="DF66" s="61"/>
      <c r="DG66" s="61"/>
      <c r="DH66" s="61"/>
      <c r="DI66" s="61"/>
      <c r="DJ66" s="61"/>
      <c r="DK66" s="61"/>
      <c r="DL66" s="61"/>
      <c r="DM66" s="61"/>
      <c r="DN66" s="61"/>
      <c r="DO66" s="61"/>
      <c r="DP66" s="61"/>
      <c r="DQ66" s="61"/>
      <c r="DR66" s="61"/>
      <c r="DS66" s="61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3"/>
      <c r="FB66" s="4"/>
    </row>
    <row r="67" spans="1:158" ht="11.25" customHeight="1">
      <c r="A67" s="9"/>
      <c r="B67" s="185"/>
      <c r="C67" s="185"/>
      <c r="D67" s="192"/>
      <c r="E67" s="193"/>
      <c r="F67" s="194"/>
      <c r="G67" s="193"/>
      <c r="H67" s="193"/>
      <c r="I67" s="194"/>
      <c r="J67" s="260"/>
      <c r="K67" s="261"/>
      <c r="L67" s="261"/>
      <c r="M67" s="261"/>
      <c r="N67" s="261"/>
      <c r="O67" s="261"/>
      <c r="P67" s="261"/>
      <c r="Q67" s="261"/>
      <c r="R67" s="261"/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61"/>
      <c r="AG67" s="261"/>
      <c r="AH67" s="262"/>
      <c r="AI67" s="263"/>
      <c r="AJ67" s="264"/>
      <c r="AK67" s="264"/>
      <c r="AL67" s="264"/>
      <c r="AM67" s="265"/>
      <c r="AN67" s="265"/>
      <c r="AO67" s="265"/>
      <c r="AP67" s="266"/>
      <c r="AQ67" s="267"/>
      <c r="AR67" s="268"/>
      <c r="AS67" s="268"/>
      <c r="AT67" s="269"/>
      <c r="AU67" s="270"/>
      <c r="AV67" s="271"/>
      <c r="AW67" s="271"/>
      <c r="AX67" s="271"/>
      <c r="AY67" s="271"/>
      <c r="AZ67" s="271"/>
      <c r="BA67" s="272"/>
      <c r="BB67" s="273"/>
      <c r="BC67" s="274"/>
      <c r="BD67" s="275"/>
      <c r="BE67" s="276"/>
      <c r="BF67" s="276"/>
      <c r="BG67" s="276"/>
      <c r="BH67" s="276"/>
      <c r="BI67" s="276"/>
      <c r="BJ67" s="276"/>
      <c r="BK67" s="277"/>
      <c r="BL67" s="278"/>
      <c r="BM67" s="279"/>
      <c r="BN67" s="279"/>
      <c r="BO67" s="280"/>
      <c r="BP67" s="575"/>
      <c r="BQ67" s="576"/>
      <c r="BR67" s="576"/>
      <c r="BS67" s="576"/>
      <c r="BT67" s="576"/>
      <c r="BU67" s="576"/>
      <c r="BV67" s="576"/>
      <c r="BW67" s="576"/>
      <c r="BX67" s="577"/>
      <c r="BY67" s="9"/>
      <c r="BZ67" s="9"/>
      <c r="CA67" s="9"/>
      <c r="CB67" s="67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/>
      <c r="CX67" s="61"/>
      <c r="CY67" s="61"/>
      <c r="CZ67" s="61"/>
      <c r="DA67" s="61"/>
      <c r="DB67" s="61"/>
      <c r="DC67" s="61"/>
      <c r="DD67" s="61"/>
      <c r="DE67" s="61"/>
      <c r="DF67" s="61"/>
      <c r="DG67" s="61"/>
      <c r="DH67" s="61"/>
      <c r="DI67" s="61"/>
      <c r="DJ67" s="61"/>
      <c r="DK67" s="61"/>
      <c r="DL67" s="61"/>
      <c r="DM67" s="61"/>
      <c r="DN67" s="61"/>
      <c r="DO67" s="61"/>
      <c r="DP67" s="61"/>
      <c r="DQ67" s="61"/>
      <c r="DR67" s="61"/>
      <c r="DS67" s="61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3"/>
      <c r="FB67" s="4"/>
    </row>
    <row r="68" spans="1:158" ht="11.25" customHeight="1">
      <c r="A68" s="9"/>
      <c r="B68" s="184"/>
      <c r="C68" s="185"/>
      <c r="D68" s="186">
        <v>3</v>
      </c>
      <c r="E68" s="187"/>
      <c r="F68" s="188"/>
      <c r="G68" s="187">
        <v>31</v>
      </c>
      <c r="H68" s="187"/>
      <c r="I68" s="188"/>
      <c r="J68" s="200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2"/>
      <c r="AI68" s="209">
        <v>100</v>
      </c>
      <c r="AJ68" s="210"/>
      <c r="AK68" s="210"/>
      <c r="AL68" s="210"/>
      <c r="AM68" s="211"/>
      <c r="AN68" s="211"/>
      <c r="AO68" s="211"/>
      <c r="AP68" s="212"/>
      <c r="AQ68" s="221" t="s">
        <v>30</v>
      </c>
      <c r="AR68" s="222"/>
      <c r="AS68" s="222"/>
      <c r="AT68" s="223"/>
      <c r="AU68" s="230">
        <v>50</v>
      </c>
      <c r="AV68" s="231"/>
      <c r="AW68" s="231"/>
      <c r="AX68" s="231"/>
      <c r="AY68" s="231"/>
      <c r="AZ68" s="231"/>
      <c r="BA68" s="232"/>
      <c r="BB68" s="233"/>
      <c r="BC68" s="242">
        <f>IF(AU68="","",ROUNDDOWN(AI68*AU68,0))</f>
        <v>5000</v>
      </c>
      <c r="BD68" s="243"/>
      <c r="BE68" s="244"/>
      <c r="BF68" s="244"/>
      <c r="BG68" s="244"/>
      <c r="BH68" s="244"/>
      <c r="BI68" s="244"/>
      <c r="BJ68" s="244"/>
      <c r="BK68" s="245"/>
      <c r="BL68" s="251" t="s">
        <v>57</v>
      </c>
      <c r="BM68" s="252"/>
      <c r="BN68" s="252"/>
      <c r="BO68" s="253"/>
      <c r="BP68" s="570"/>
      <c r="BQ68" s="571"/>
      <c r="BR68" s="571"/>
      <c r="BS68" s="571"/>
      <c r="BT68" s="571"/>
      <c r="BU68" s="571"/>
      <c r="BV68" s="571"/>
      <c r="BW68" s="571"/>
      <c r="BX68" s="572"/>
      <c r="BY68" s="9"/>
      <c r="BZ68" s="9"/>
      <c r="CA68" s="9"/>
      <c r="CB68" s="67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  <c r="CS68" s="61"/>
      <c r="CT68" s="61"/>
      <c r="CU68" s="61"/>
      <c r="CV68" s="61"/>
      <c r="CW68" s="61"/>
      <c r="CX68" s="61"/>
      <c r="CY68" s="61"/>
      <c r="CZ68" s="61"/>
      <c r="DA68" s="61"/>
      <c r="DB68" s="61"/>
      <c r="DC68" s="61"/>
      <c r="DD68" s="61"/>
      <c r="DE68" s="61"/>
      <c r="DF68" s="61"/>
      <c r="DG68" s="61"/>
      <c r="DH68" s="61"/>
      <c r="DI68" s="61"/>
      <c r="DJ68" s="61"/>
      <c r="DK68" s="61"/>
      <c r="DL68" s="61"/>
      <c r="DM68" s="61"/>
      <c r="DN68" s="61"/>
      <c r="DO68" s="61"/>
      <c r="DP68" s="61"/>
      <c r="DQ68" s="61"/>
      <c r="DR68" s="61"/>
      <c r="DS68" s="61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3"/>
      <c r="FB68" s="4"/>
    </row>
    <row r="69" spans="1:158" ht="11.25" customHeight="1">
      <c r="A69" s="9"/>
      <c r="B69" s="185"/>
      <c r="C69" s="185"/>
      <c r="D69" s="189"/>
      <c r="E69" s="190"/>
      <c r="F69" s="191"/>
      <c r="G69" s="190"/>
      <c r="H69" s="190"/>
      <c r="I69" s="191"/>
      <c r="J69" s="203"/>
      <c r="K69" s="204"/>
      <c r="L69" s="204"/>
      <c r="M69" s="204"/>
      <c r="N69" s="204"/>
      <c r="O69" s="204"/>
      <c r="P69" s="204"/>
      <c r="Q69" s="204"/>
      <c r="R69" s="204"/>
      <c r="S69" s="204"/>
      <c r="T69" s="204"/>
      <c r="U69" s="204"/>
      <c r="V69" s="204"/>
      <c r="W69" s="204"/>
      <c r="X69" s="204"/>
      <c r="Y69" s="204"/>
      <c r="Z69" s="204"/>
      <c r="AA69" s="204"/>
      <c r="AB69" s="204"/>
      <c r="AC69" s="204"/>
      <c r="AD69" s="204"/>
      <c r="AE69" s="204"/>
      <c r="AF69" s="204"/>
      <c r="AG69" s="204"/>
      <c r="AH69" s="205"/>
      <c r="AI69" s="213"/>
      <c r="AJ69" s="214"/>
      <c r="AK69" s="214"/>
      <c r="AL69" s="214"/>
      <c r="AM69" s="215"/>
      <c r="AN69" s="215"/>
      <c r="AO69" s="215"/>
      <c r="AP69" s="216"/>
      <c r="AQ69" s="224"/>
      <c r="AR69" s="225"/>
      <c r="AS69" s="225"/>
      <c r="AT69" s="226"/>
      <c r="AU69" s="234"/>
      <c r="AV69" s="235"/>
      <c r="AW69" s="235"/>
      <c r="AX69" s="235"/>
      <c r="AY69" s="235"/>
      <c r="AZ69" s="235"/>
      <c r="BA69" s="236"/>
      <c r="BB69" s="237"/>
      <c r="BC69" s="246"/>
      <c r="BD69" s="247"/>
      <c r="BE69" s="248"/>
      <c r="BF69" s="248"/>
      <c r="BG69" s="248"/>
      <c r="BH69" s="248"/>
      <c r="BI69" s="248"/>
      <c r="BJ69" s="248"/>
      <c r="BK69" s="249"/>
      <c r="BL69" s="254"/>
      <c r="BM69" s="255"/>
      <c r="BN69" s="255"/>
      <c r="BO69" s="256"/>
      <c r="BP69" s="573"/>
      <c r="BQ69" s="447"/>
      <c r="BR69" s="447"/>
      <c r="BS69" s="447"/>
      <c r="BT69" s="447"/>
      <c r="BU69" s="447"/>
      <c r="BV69" s="447"/>
      <c r="BW69" s="447"/>
      <c r="BX69" s="574"/>
      <c r="BY69" s="9"/>
      <c r="BZ69" s="9"/>
      <c r="CA69" s="9"/>
      <c r="CB69" s="67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  <c r="CS69" s="61"/>
      <c r="CT69" s="61"/>
      <c r="CU69" s="61"/>
      <c r="CV69" s="61"/>
      <c r="CW69" s="61"/>
      <c r="CX69" s="61"/>
      <c r="CY69" s="61"/>
      <c r="CZ69" s="61"/>
      <c r="DA69" s="61"/>
      <c r="DB69" s="61"/>
      <c r="DC69" s="61"/>
      <c r="DD69" s="61"/>
      <c r="DE69" s="61"/>
      <c r="DF69" s="61"/>
      <c r="DG69" s="61"/>
      <c r="DH69" s="61"/>
      <c r="DI69" s="61"/>
      <c r="DJ69" s="61"/>
      <c r="DK69" s="61"/>
      <c r="DL69" s="61"/>
      <c r="DM69" s="61"/>
      <c r="DN69" s="61"/>
      <c r="DO69" s="61"/>
      <c r="DP69" s="61"/>
      <c r="DQ69" s="61"/>
      <c r="DR69" s="61"/>
      <c r="DS69" s="61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3"/>
      <c r="FB69" s="4"/>
    </row>
    <row r="70" spans="1:158" ht="11.25" customHeight="1">
      <c r="A70" s="9"/>
      <c r="B70" s="185"/>
      <c r="C70" s="185"/>
      <c r="D70" s="192"/>
      <c r="E70" s="193"/>
      <c r="F70" s="194"/>
      <c r="G70" s="193"/>
      <c r="H70" s="193"/>
      <c r="I70" s="194"/>
      <c r="J70" s="260"/>
      <c r="K70" s="261"/>
      <c r="L70" s="261"/>
      <c r="M70" s="261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2"/>
      <c r="AI70" s="263"/>
      <c r="AJ70" s="264"/>
      <c r="AK70" s="264"/>
      <c r="AL70" s="264"/>
      <c r="AM70" s="265"/>
      <c r="AN70" s="265"/>
      <c r="AO70" s="265"/>
      <c r="AP70" s="266"/>
      <c r="AQ70" s="267"/>
      <c r="AR70" s="268"/>
      <c r="AS70" s="268"/>
      <c r="AT70" s="269"/>
      <c r="AU70" s="270"/>
      <c r="AV70" s="271"/>
      <c r="AW70" s="271"/>
      <c r="AX70" s="271"/>
      <c r="AY70" s="271"/>
      <c r="AZ70" s="271"/>
      <c r="BA70" s="272"/>
      <c r="BB70" s="273"/>
      <c r="BC70" s="274"/>
      <c r="BD70" s="275"/>
      <c r="BE70" s="276"/>
      <c r="BF70" s="276"/>
      <c r="BG70" s="276"/>
      <c r="BH70" s="276"/>
      <c r="BI70" s="276"/>
      <c r="BJ70" s="276"/>
      <c r="BK70" s="277"/>
      <c r="BL70" s="278"/>
      <c r="BM70" s="279"/>
      <c r="BN70" s="279"/>
      <c r="BO70" s="280"/>
      <c r="BP70" s="575"/>
      <c r="BQ70" s="576"/>
      <c r="BR70" s="576"/>
      <c r="BS70" s="576"/>
      <c r="BT70" s="576"/>
      <c r="BU70" s="576"/>
      <c r="BV70" s="576"/>
      <c r="BW70" s="576"/>
      <c r="BX70" s="577"/>
      <c r="BY70" s="9"/>
      <c r="BZ70" s="9"/>
      <c r="CA70" s="9"/>
      <c r="CB70" s="67"/>
      <c r="CC70" s="61"/>
      <c r="CD70" s="61"/>
      <c r="CE70" s="61"/>
      <c r="CF70" s="61"/>
      <c r="CG70" s="61"/>
      <c r="CH70" s="61"/>
      <c r="CI70" s="61"/>
      <c r="CJ70" s="61"/>
      <c r="CK70" s="61"/>
      <c r="CL70" s="61"/>
      <c r="CM70" s="61"/>
      <c r="CN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61"/>
      <c r="DD70" s="61"/>
      <c r="DE70" s="61"/>
      <c r="DF70" s="61"/>
      <c r="DG70" s="61"/>
      <c r="DH70" s="61"/>
      <c r="DI70" s="61"/>
      <c r="DJ70" s="61"/>
      <c r="DK70" s="61"/>
      <c r="DL70" s="61"/>
      <c r="DM70" s="61"/>
      <c r="DN70" s="61"/>
      <c r="DO70" s="61"/>
      <c r="DP70" s="61"/>
      <c r="DQ70" s="61"/>
      <c r="DR70" s="61"/>
      <c r="DS70" s="61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3"/>
      <c r="FB70" s="4"/>
    </row>
    <row r="71" spans="1:158" ht="11.25" customHeight="1">
      <c r="A71" s="9"/>
      <c r="B71" s="184"/>
      <c r="C71" s="185"/>
      <c r="D71" s="186">
        <v>3</v>
      </c>
      <c r="E71" s="187"/>
      <c r="F71" s="188"/>
      <c r="G71" s="187">
        <v>31</v>
      </c>
      <c r="H71" s="187"/>
      <c r="I71" s="188"/>
      <c r="J71" s="200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201"/>
      <c r="AB71" s="201"/>
      <c r="AC71" s="201"/>
      <c r="AD71" s="201"/>
      <c r="AE71" s="201"/>
      <c r="AF71" s="201"/>
      <c r="AG71" s="201"/>
      <c r="AH71" s="202"/>
      <c r="AI71" s="209">
        <v>20</v>
      </c>
      <c r="AJ71" s="210"/>
      <c r="AK71" s="210"/>
      <c r="AL71" s="210"/>
      <c r="AM71" s="211"/>
      <c r="AN71" s="211"/>
      <c r="AO71" s="211"/>
      <c r="AP71" s="212"/>
      <c r="AQ71" s="221" t="s">
        <v>73</v>
      </c>
      <c r="AR71" s="222"/>
      <c r="AS71" s="222"/>
      <c r="AT71" s="223"/>
      <c r="AU71" s="230">
        <v>3000</v>
      </c>
      <c r="AV71" s="231"/>
      <c r="AW71" s="231"/>
      <c r="AX71" s="231"/>
      <c r="AY71" s="231"/>
      <c r="AZ71" s="231"/>
      <c r="BA71" s="232"/>
      <c r="BB71" s="233"/>
      <c r="BC71" s="242">
        <f>IF(AU71="","",ROUNDDOWN(AI71*AU71,0))</f>
        <v>60000</v>
      </c>
      <c r="BD71" s="243"/>
      <c r="BE71" s="244"/>
      <c r="BF71" s="244"/>
      <c r="BG71" s="244"/>
      <c r="BH71" s="244"/>
      <c r="BI71" s="244"/>
      <c r="BJ71" s="244"/>
      <c r="BK71" s="245"/>
      <c r="BL71" s="251" t="s">
        <v>68</v>
      </c>
      <c r="BM71" s="252"/>
      <c r="BN71" s="252"/>
      <c r="BO71" s="253"/>
      <c r="BP71" s="570"/>
      <c r="BQ71" s="571"/>
      <c r="BR71" s="571"/>
      <c r="BS71" s="571"/>
      <c r="BT71" s="571"/>
      <c r="BU71" s="571"/>
      <c r="BV71" s="571"/>
      <c r="BW71" s="571"/>
      <c r="BX71" s="572"/>
      <c r="BY71" s="9"/>
      <c r="BZ71" s="9"/>
      <c r="CA71" s="9"/>
      <c r="CB71" s="67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61"/>
      <c r="DG71" s="61"/>
      <c r="DH71" s="61"/>
      <c r="DI71" s="61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3"/>
      <c r="FB71" s="4"/>
    </row>
    <row r="72" spans="1:158" ht="11.25" customHeight="1">
      <c r="A72" s="9"/>
      <c r="B72" s="185"/>
      <c r="C72" s="185"/>
      <c r="D72" s="189"/>
      <c r="E72" s="190"/>
      <c r="F72" s="191"/>
      <c r="G72" s="190"/>
      <c r="H72" s="190"/>
      <c r="I72" s="191"/>
      <c r="J72" s="203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4"/>
      <c r="X72" s="204"/>
      <c r="Y72" s="204"/>
      <c r="Z72" s="204"/>
      <c r="AA72" s="204"/>
      <c r="AB72" s="204"/>
      <c r="AC72" s="204"/>
      <c r="AD72" s="204"/>
      <c r="AE72" s="204"/>
      <c r="AF72" s="204"/>
      <c r="AG72" s="204"/>
      <c r="AH72" s="205"/>
      <c r="AI72" s="213"/>
      <c r="AJ72" s="214"/>
      <c r="AK72" s="214"/>
      <c r="AL72" s="214"/>
      <c r="AM72" s="215"/>
      <c r="AN72" s="215"/>
      <c r="AO72" s="215"/>
      <c r="AP72" s="216"/>
      <c r="AQ72" s="224"/>
      <c r="AR72" s="225"/>
      <c r="AS72" s="225"/>
      <c r="AT72" s="226"/>
      <c r="AU72" s="234"/>
      <c r="AV72" s="235"/>
      <c r="AW72" s="235"/>
      <c r="AX72" s="235"/>
      <c r="AY72" s="235"/>
      <c r="AZ72" s="235"/>
      <c r="BA72" s="236"/>
      <c r="BB72" s="237"/>
      <c r="BC72" s="246"/>
      <c r="BD72" s="247"/>
      <c r="BE72" s="248"/>
      <c r="BF72" s="248"/>
      <c r="BG72" s="248"/>
      <c r="BH72" s="248"/>
      <c r="BI72" s="248"/>
      <c r="BJ72" s="248"/>
      <c r="BK72" s="249"/>
      <c r="BL72" s="254"/>
      <c r="BM72" s="255"/>
      <c r="BN72" s="255"/>
      <c r="BO72" s="256"/>
      <c r="BP72" s="573"/>
      <c r="BQ72" s="447"/>
      <c r="BR72" s="447"/>
      <c r="BS72" s="447"/>
      <c r="BT72" s="447"/>
      <c r="BU72" s="447"/>
      <c r="BV72" s="447"/>
      <c r="BW72" s="447"/>
      <c r="BX72" s="574"/>
      <c r="BY72" s="9"/>
      <c r="BZ72" s="9"/>
      <c r="CA72" s="9"/>
      <c r="CB72" s="67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61"/>
      <c r="CN72" s="61"/>
      <c r="CO72" s="61"/>
      <c r="CP72" s="61"/>
      <c r="CQ72" s="61"/>
      <c r="CR72" s="61"/>
      <c r="CS72" s="61"/>
      <c r="CT72" s="61"/>
      <c r="CU72" s="61"/>
      <c r="CV72" s="61"/>
      <c r="CW72" s="61"/>
      <c r="CX72" s="61"/>
      <c r="CY72" s="61"/>
      <c r="CZ72" s="61"/>
      <c r="DA72" s="61"/>
      <c r="DB72" s="61"/>
      <c r="DC72" s="61"/>
      <c r="DD72" s="61"/>
      <c r="DE72" s="61"/>
      <c r="DF72" s="61"/>
      <c r="DG72" s="61"/>
      <c r="DH72" s="61"/>
      <c r="DI72" s="61"/>
      <c r="DJ72" s="61"/>
      <c r="DK72" s="61"/>
      <c r="DL72" s="61"/>
      <c r="DM72" s="61"/>
      <c r="DN72" s="61"/>
      <c r="DO72" s="61"/>
      <c r="DP72" s="61"/>
      <c r="DQ72" s="61"/>
      <c r="DR72" s="61"/>
      <c r="DS72" s="61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3"/>
      <c r="FB72" s="4"/>
    </row>
    <row r="73" spans="1:158" ht="11.25" customHeight="1">
      <c r="A73" s="9"/>
      <c r="B73" s="185"/>
      <c r="C73" s="185"/>
      <c r="D73" s="192"/>
      <c r="E73" s="193"/>
      <c r="F73" s="194"/>
      <c r="G73" s="193"/>
      <c r="H73" s="193"/>
      <c r="I73" s="194"/>
      <c r="J73" s="260"/>
      <c r="K73" s="261"/>
      <c r="L73" s="261"/>
      <c r="M73" s="261"/>
      <c r="N73" s="261"/>
      <c r="O73" s="261"/>
      <c r="P73" s="261"/>
      <c r="Q73" s="261"/>
      <c r="R73" s="261"/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61"/>
      <c r="AG73" s="261"/>
      <c r="AH73" s="262"/>
      <c r="AI73" s="263"/>
      <c r="AJ73" s="264"/>
      <c r="AK73" s="264"/>
      <c r="AL73" s="264"/>
      <c r="AM73" s="265"/>
      <c r="AN73" s="265"/>
      <c r="AO73" s="265"/>
      <c r="AP73" s="266"/>
      <c r="AQ73" s="267"/>
      <c r="AR73" s="268"/>
      <c r="AS73" s="268"/>
      <c r="AT73" s="269"/>
      <c r="AU73" s="270"/>
      <c r="AV73" s="271"/>
      <c r="AW73" s="271"/>
      <c r="AX73" s="271"/>
      <c r="AY73" s="271"/>
      <c r="AZ73" s="271"/>
      <c r="BA73" s="272"/>
      <c r="BB73" s="273"/>
      <c r="BC73" s="274"/>
      <c r="BD73" s="275"/>
      <c r="BE73" s="276"/>
      <c r="BF73" s="276"/>
      <c r="BG73" s="276"/>
      <c r="BH73" s="276"/>
      <c r="BI73" s="276"/>
      <c r="BJ73" s="276"/>
      <c r="BK73" s="277"/>
      <c r="BL73" s="278"/>
      <c r="BM73" s="279"/>
      <c r="BN73" s="279"/>
      <c r="BO73" s="280"/>
      <c r="BP73" s="575"/>
      <c r="BQ73" s="576"/>
      <c r="BR73" s="576"/>
      <c r="BS73" s="576"/>
      <c r="BT73" s="576"/>
      <c r="BU73" s="576"/>
      <c r="BV73" s="576"/>
      <c r="BW73" s="576"/>
      <c r="BX73" s="577"/>
      <c r="BY73" s="9"/>
      <c r="BZ73" s="9"/>
      <c r="CA73" s="9"/>
      <c r="CB73" s="67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61"/>
      <c r="DG73" s="61"/>
      <c r="DH73" s="61"/>
      <c r="DI73" s="61"/>
      <c r="DJ73" s="61"/>
      <c r="DK73" s="61"/>
      <c r="DL73" s="61"/>
      <c r="DM73" s="61"/>
      <c r="DN73" s="61"/>
      <c r="DO73" s="61"/>
      <c r="DP73" s="61"/>
      <c r="DQ73" s="61"/>
      <c r="DR73" s="61"/>
      <c r="DS73" s="61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3"/>
      <c r="FB73" s="4"/>
    </row>
    <row r="74" spans="1:158" ht="11.25" customHeight="1">
      <c r="A74" s="9"/>
      <c r="B74" s="184"/>
      <c r="C74" s="185"/>
      <c r="D74" s="186">
        <v>3</v>
      </c>
      <c r="E74" s="187"/>
      <c r="F74" s="188"/>
      <c r="G74" s="187">
        <v>31</v>
      </c>
      <c r="H74" s="187"/>
      <c r="I74" s="188"/>
      <c r="J74" s="200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  <c r="AC74" s="201"/>
      <c r="AD74" s="201"/>
      <c r="AE74" s="201"/>
      <c r="AF74" s="201"/>
      <c r="AG74" s="201"/>
      <c r="AH74" s="202"/>
      <c r="AI74" s="209">
        <v>15.68</v>
      </c>
      <c r="AJ74" s="210"/>
      <c r="AK74" s="210"/>
      <c r="AL74" s="210"/>
      <c r="AM74" s="211"/>
      <c r="AN74" s="211"/>
      <c r="AO74" s="211"/>
      <c r="AP74" s="212"/>
      <c r="AQ74" s="221" t="s">
        <v>29</v>
      </c>
      <c r="AR74" s="222"/>
      <c r="AS74" s="222"/>
      <c r="AT74" s="223"/>
      <c r="AU74" s="230">
        <v>3.25</v>
      </c>
      <c r="AV74" s="231"/>
      <c r="AW74" s="231"/>
      <c r="AX74" s="231"/>
      <c r="AY74" s="231"/>
      <c r="AZ74" s="231"/>
      <c r="BA74" s="232"/>
      <c r="BB74" s="233"/>
      <c r="BC74" s="242">
        <f>IF(AU74="","",ROUNDDOWN(AI74*AU74,0))</f>
        <v>50</v>
      </c>
      <c r="BD74" s="243"/>
      <c r="BE74" s="244"/>
      <c r="BF74" s="244"/>
      <c r="BG74" s="244"/>
      <c r="BH74" s="244"/>
      <c r="BI74" s="244"/>
      <c r="BJ74" s="244"/>
      <c r="BK74" s="245"/>
      <c r="BL74" s="251" t="s">
        <v>69</v>
      </c>
      <c r="BM74" s="252"/>
      <c r="BN74" s="252"/>
      <c r="BO74" s="253"/>
      <c r="BP74" s="570"/>
      <c r="BQ74" s="571"/>
      <c r="BR74" s="571"/>
      <c r="BS74" s="571"/>
      <c r="BT74" s="571"/>
      <c r="BU74" s="571"/>
      <c r="BV74" s="571"/>
      <c r="BW74" s="571"/>
      <c r="BX74" s="572"/>
      <c r="BY74" s="9"/>
      <c r="BZ74" s="9"/>
      <c r="CA74" s="9"/>
      <c r="CB74" s="67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61"/>
      <c r="DE74" s="61"/>
      <c r="DF74" s="61"/>
      <c r="DG74" s="61"/>
      <c r="DH74" s="61"/>
      <c r="DI74" s="61"/>
      <c r="DJ74" s="61"/>
      <c r="DK74" s="61"/>
      <c r="DL74" s="61"/>
      <c r="DM74" s="61"/>
      <c r="DN74" s="61"/>
      <c r="DO74" s="61"/>
      <c r="DP74" s="61"/>
      <c r="DQ74" s="61"/>
      <c r="DR74" s="61"/>
      <c r="DS74" s="61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3"/>
      <c r="FB74" s="4"/>
    </row>
    <row r="75" spans="1:158" ht="11.25" customHeight="1">
      <c r="A75" s="9"/>
      <c r="B75" s="185"/>
      <c r="C75" s="185"/>
      <c r="D75" s="189"/>
      <c r="E75" s="190"/>
      <c r="F75" s="191"/>
      <c r="G75" s="190"/>
      <c r="H75" s="190"/>
      <c r="I75" s="191"/>
      <c r="J75" s="203"/>
      <c r="K75" s="204"/>
      <c r="L75" s="204"/>
      <c r="M75" s="204"/>
      <c r="N75" s="204"/>
      <c r="O75" s="204"/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4"/>
      <c r="AB75" s="204"/>
      <c r="AC75" s="204"/>
      <c r="AD75" s="204"/>
      <c r="AE75" s="204"/>
      <c r="AF75" s="204"/>
      <c r="AG75" s="204"/>
      <c r="AH75" s="205"/>
      <c r="AI75" s="213"/>
      <c r="AJ75" s="214"/>
      <c r="AK75" s="214"/>
      <c r="AL75" s="214"/>
      <c r="AM75" s="215"/>
      <c r="AN75" s="215"/>
      <c r="AO75" s="215"/>
      <c r="AP75" s="216"/>
      <c r="AQ75" s="224"/>
      <c r="AR75" s="225"/>
      <c r="AS75" s="225"/>
      <c r="AT75" s="226"/>
      <c r="AU75" s="234"/>
      <c r="AV75" s="235"/>
      <c r="AW75" s="235"/>
      <c r="AX75" s="235"/>
      <c r="AY75" s="235"/>
      <c r="AZ75" s="235"/>
      <c r="BA75" s="236"/>
      <c r="BB75" s="237"/>
      <c r="BC75" s="246"/>
      <c r="BD75" s="247"/>
      <c r="BE75" s="248"/>
      <c r="BF75" s="248"/>
      <c r="BG75" s="248"/>
      <c r="BH75" s="248"/>
      <c r="BI75" s="248"/>
      <c r="BJ75" s="248"/>
      <c r="BK75" s="249"/>
      <c r="BL75" s="254"/>
      <c r="BM75" s="255"/>
      <c r="BN75" s="255"/>
      <c r="BO75" s="256"/>
      <c r="BP75" s="573"/>
      <c r="BQ75" s="447"/>
      <c r="BR75" s="447"/>
      <c r="BS75" s="447"/>
      <c r="BT75" s="447"/>
      <c r="BU75" s="447"/>
      <c r="BV75" s="447"/>
      <c r="BW75" s="447"/>
      <c r="BX75" s="574"/>
      <c r="BY75" s="9"/>
      <c r="BZ75" s="9"/>
      <c r="CA75" s="9"/>
      <c r="CB75" s="67"/>
      <c r="CC75" s="61"/>
      <c r="CD75" s="61"/>
      <c r="CE75" s="61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/>
      <c r="DA75" s="61"/>
      <c r="DB75" s="61"/>
      <c r="DC75" s="61"/>
      <c r="DD75" s="61"/>
      <c r="DE75" s="61"/>
      <c r="DF75" s="61"/>
      <c r="DG75" s="61"/>
      <c r="DH75" s="61"/>
      <c r="DI75" s="61"/>
      <c r="DJ75" s="61"/>
      <c r="DK75" s="61"/>
      <c r="DL75" s="61"/>
      <c r="DM75" s="61"/>
      <c r="DN75" s="61"/>
      <c r="DO75" s="61"/>
      <c r="DP75" s="61"/>
      <c r="DQ75" s="61"/>
      <c r="DR75" s="61"/>
      <c r="DS75" s="61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3"/>
      <c r="FB75" s="4"/>
    </row>
    <row r="76" spans="1:158" ht="11.25" customHeight="1" thickBot="1">
      <c r="A76" s="9"/>
      <c r="B76" s="185"/>
      <c r="C76" s="185"/>
      <c r="D76" s="189"/>
      <c r="E76" s="190"/>
      <c r="F76" s="191"/>
      <c r="G76" s="190"/>
      <c r="H76" s="190"/>
      <c r="I76" s="191"/>
      <c r="J76" s="203"/>
      <c r="K76" s="204"/>
      <c r="L76" s="204"/>
      <c r="M76" s="204"/>
      <c r="N76" s="204"/>
      <c r="O76" s="204"/>
      <c r="P76" s="204"/>
      <c r="Q76" s="204"/>
      <c r="R76" s="204"/>
      <c r="S76" s="204"/>
      <c r="T76" s="204"/>
      <c r="U76" s="204"/>
      <c r="V76" s="204"/>
      <c r="W76" s="204"/>
      <c r="X76" s="204"/>
      <c r="Y76" s="204"/>
      <c r="Z76" s="204"/>
      <c r="AA76" s="204"/>
      <c r="AB76" s="204"/>
      <c r="AC76" s="204"/>
      <c r="AD76" s="204"/>
      <c r="AE76" s="204"/>
      <c r="AF76" s="204"/>
      <c r="AG76" s="204"/>
      <c r="AH76" s="205"/>
      <c r="AI76" s="213"/>
      <c r="AJ76" s="214"/>
      <c r="AK76" s="214"/>
      <c r="AL76" s="214"/>
      <c r="AM76" s="215"/>
      <c r="AN76" s="215"/>
      <c r="AO76" s="215"/>
      <c r="AP76" s="216"/>
      <c r="AQ76" s="224"/>
      <c r="AR76" s="225"/>
      <c r="AS76" s="225"/>
      <c r="AT76" s="226"/>
      <c r="AU76" s="238"/>
      <c r="AV76" s="239"/>
      <c r="AW76" s="239"/>
      <c r="AX76" s="239"/>
      <c r="AY76" s="239"/>
      <c r="AZ76" s="239"/>
      <c r="BA76" s="240"/>
      <c r="BB76" s="241"/>
      <c r="BC76" s="180"/>
      <c r="BD76" s="181"/>
      <c r="BE76" s="182"/>
      <c r="BF76" s="182"/>
      <c r="BG76" s="182"/>
      <c r="BH76" s="182"/>
      <c r="BI76" s="182"/>
      <c r="BJ76" s="182"/>
      <c r="BK76" s="250"/>
      <c r="BL76" s="257"/>
      <c r="BM76" s="258"/>
      <c r="BN76" s="258"/>
      <c r="BO76" s="259"/>
      <c r="BP76" s="578"/>
      <c r="BQ76" s="579"/>
      <c r="BR76" s="579"/>
      <c r="BS76" s="579"/>
      <c r="BT76" s="579"/>
      <c r="BU76" s="579"/>
      <c r="BV76" s="579"/>
      <c r="BW76" s="579"/>
      <c r="BX76" s="580"/>
      <c r="BY76" s="9"/>
      <c r="BZ76" s="9"/>
      <c r="CA76" s="9"/>
      <c r="CB76" s="67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1"/>
      <c r="DE76" s="61"/>
      <c r="DF76" s="61"/>
      <c r="DG76" s="61"/>
      <c r="DH76" s="61"/>
      <c r="DI76" s="61"/>
      <c r="DJ76" s="61"/>
      <c r="DK76" s="61"/>
      <c r="DL76" s="61"/>
      <c r="DM76" s="61"/>
      <c r="DN76" s="61"/>
      <c r="DO76" s="61"/>
      <c r="DP76" s="61"/>
      <c r="DQ76" s="61"/>
      <c r="DR76" s="61"/>
      <c r="DS76" s="61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3"/>
      <c r="FB76" s="4"/>
    </row>
    <row r="77" spans="1:158" ht="11.25" customHeight="1" thickBot="1">
      <c r="A77" s="9"/>
      <c r="B77" s="47"/>
      <c r="C77" s="47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48"/>
      <c r="AT77" s="48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67"/>
      <c r="CC77" s="61"/>
      <c r="CD77" s="61"/>
      <c r="CE77" s="61"/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61"/>
      <c r="CV77" s="61"/>
      <c r="CW77" s="61"/>
      <c r="CX77" s="61"/>
      <c r="CY77" s="61"/>
      <c r="CZ77" s="61"/>
      <c r="DA77" s="61"/>
      <c r="DB77" s="61"/>
      <c r="DC77" s="61"/>
      <c r="DD77" s="61"/>
      <c r="DE77" s="61"/>
      <c r="DF77" s="61"/>
      <c r="DG77" s="61"/>
      <c r="DH77" s="61"/>
      <c r="DI77" s="61"/>
      <c r="DJ77" s="61"/>
      <c r="DK77" s="61"/>
      <c r="DL77" s="61"/>
      <c r="DM77" s="61"/>
      <c r="DN77" s="61"/>
      <c r="DO77" s="61"/>
      <c r="DP77" s="61"/>
      <c r="DQ77" s="61"/>
      <c r="DR77" s="61"/>
      <c r="DS77" s="61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</row>
    <row r="78" spans="1:158" ht="11.25" customHeight="1">
      <c r="A78" s="9"/>
      <c r="B78" s="47"/>
      <c r="C78" s="47"/>
      <c r="D78" s="134" t="s">
        <v>48</v>
      </c>
      <c r="E78" s="135"/>
      <c r="F78" s="135"/>
      <c r="G78" s="135"/>
      <c r="H78" s="135"/>
      <c r="I78" s="135"/>
      <c r="J78" s="138" t="s">
        <v>49</v>
      </c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8" t="s">
        <v>50</v>
      </c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77"/>
      <c r="AU78" s="138" t="s">
        <v>26</v>
      </c>
      <c r="AV78" s="135"/>
      <c r="AW78" s="135"/>
      <c r="AX78" s="135"/>
      <c r="AY78" s="135"/>
      <c r="AZ78" s="135"/>
      <c r="BA78" s="135"/>
      <c r="BB78" s="135"/>
      <c r="BC78" s="158" t="s">
        <v>71</v>
      </c>
      <c r="BD78" s="159"/>
      <c r="BE78" s="159"/>
      <c r="BF78" s="159"/>
      <c r="BG78" s="159"/>
      <c r="BH78" s="159"/>
      <c r="BI78" s="159"/>
      <c r="BJ78" s="159"/>
      <c r="BK78" s="159"/>
      <c r="BL78" s="160"/>
      <c r="BM78" s="160"/>
      <c r="BN78" s="160"/>
      <c r="BO78" s="161"/>
      <c r="BP78" s="77"/>
      <c r="BQ78" s="78"/>
      <c r="BR78" s="78"/>
      <c r="BS78" s="78"/>
      <c r="BT78" s="78"/>
      <c r="BU78" s="78"/>
      <c r="BV78" s="78"/>
      <c r="BW78" s="78"/>
      <c r="BX78" s="79"/>
      <c r="BY78" s="9"/>
      <c r="BZ78" s="9"/>
      <c r="CA78" s="9"/>
      <c r="CB78" s="67"/>
      <c r="CC78" s="61"/>
      <c r="CD78" s="61"/>
      <c r="CE78" s="61"/>
      <c r="CF78" s="61"/>
      <c r="CG78" s="61"/>
      <c r="CH78" s="61"/>
      <c r="CI78" s="61"/>
      <c r="CJ78" s="61"/>
      <c r="CK78" s="61"/>
      <c r="CL78" s="61"/>
      <c r="CM78" s="61"/>
      <c r="CN78" s="61"/>
      <c r="CO78" s="61"/>
      <c r="CP78" s="61"/>
      <c r="CQ78" s="61"/>
      <c r="CR78" s="61"/>
      <c r="CS78" s="61"/>
      <c r="CT78" s="61"/>
      <c r="CU78" s="61"/>
      <c r="CV78" s="61"/>
      <c r="CW78" s="61"/>
      <c r="CX78" s="61"/>
      <c r="CY78" s="61"/>
      <c r="CZ78" s="61"/>
      <c r="DA78" s="61"/>
      <c r="DB78" s="61"/>
      <c r="DC78" s="61"/>
      <c r="DD78" s="61"/>
      <c r="DE78" s="61"/>
      <c r="DF78" s="61"/>
      <c r="DG78" s="61"/>
      <c r="DH78" s="61"/>
      <c r="DI78" s="61"/>
      <c r="DJ78" s="61"/>
      <c r="DK78" s="61"/>
      <c r="DL78" s="61"/>
      <c r="DM78" s="61"/>
      <c r="DN78" s="61"/>
      <c r="DO78" s="61"/>
      <c r="DP78" s="61"/>
      <c r="DQ78" s="61"/>
      <c r="DR78" s="61"/>
      <c r="DS78" s="61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</row>
    <row r="79" spans="1:158" ht="11.25" customHeight="1" thickBot="1">
      <c r="A79" s="9"/>
      <c r="B79" s="47"/>
      <c r="C79" s="47"/>
      <c r="D79" s="136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9"/>
      <c r="AU79" s="137"/>
      <c r="AV79" s="137"/>
      <c r="AW79" s="137"/>
      <c r="AX79" s="137"/>
      <c r="AY79" s="137"/>
      <c r="AZ79" s="137"/>
      <c r="BA79" s="137"/>
      <c r="BB79" s="137"/>
      <c r="BC79" s="139"/>
      <c r="BD79" s="162"/>
      <c r="BE79" s="162"/>
      <c r="BF79" s="162"/>
      <c r="BG79" s="162"/>
      <c r="BH79" s="162"/>
      <c r="BI79" s="162"/>
      <c r="BJ79" s="162"/>
      <c r="BK79" s="162"/>
      <c r="BL79" s="163"/>
      <c r="BM79" s="163"/>
      <c r="BN79" s="163"/>
      <c r="BO79" s="164"/>
      <c r="BP79" s="80"/>
      <c r="BQ79" s="81"/>
      <c r="BR79" s="81"/>
      <c r="BS79" s="81"/>
      <c r="BT79" s="81"/>
      <c r="BU79" s="81"/>
      <c r="BV79" s="81"/>
      <c r="BW79" s="81"/>
      <c r="BX79" s="82"/>
      <c r="BY79" s="9"/>
      <c r="BZ79" s="9"/>
      <c r="CA79" s="9"/>
      <c r="CB79" s="67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61"/>
      <c r="DE79" s="61"/>
      <c r="DF79" s="61"/>
      <c r="DG79" s="61"/>
      <c r="DH79" s="61"/>
      <c r="DI79" s="61"/>
      <c r="DJ79" s="61"/>
      <c r="DK79" s="61"/>
      <c r="DL79" s="61"/>
      <c r="DM79" s="61"/>
      <c r="DN79" s="61"/>
      <c r="DO79" s="61"/>
      <c r="DP79" s="61"/>
      <c r="DQ79" s="61"/>
      <c r="DR79" s="61"/>
      <c r="DS79" s="61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</row>
    <row r="80" spans="1:158" ht="11.25" customHeight="1">
      <c r="A80" s="9"/>
      <c r="B80" s="47"/>
      <c r="C80" s="47"/>
      <c r="D80" s="560" t="s">
        <v>56</v>
      </c>
      <c r="E80" s="561"/>
      <c r="F80" s="561"/>
      <c r="G80" s="126"/>
      <c r="H80" s="126"/>
      <c r="I80" s="126"/>
      <c r="J80" s="562" t="s">
        <v>63</v>
      </c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563" t="s">
        <v>62</v>
      </c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4"/>
      <c r="AI80" s="564">
        <f>IF(FT26=0,"",SUMIF($BL$41:$BL$76,FL26,$BC$41:$BC$76))</f>
        <v>4753</v>
      </c>
      <c r="AJ80" s="564"/>
      <c r="AK80" s="564"/>
      <c r="AL80" s="564"/>
      <c r="AM80" s="565"/>
      <c r="AN80" s="565"/>
      <c r="AO80" s="565"/>
      <c r="AP80" s="565"/>
      <c r="AQ80" s="129"/>
      <c r="AR80" s="129"/>
      <c r="AS80" s="129"/>
      <c r="AT80" s="129"/>
      <c r="AU80" s="566">
        <f>IF(AI80="","",ROUNDDOWN(AI80*FP26,0))</f>
        <v>475</v>
      </c>
      <c r="AV80" s="566"/>
      <c r="AW80" s="566"/>
      <c r="AX80" s="566"/>
      <c r="AY80" s="566"/>
      <c r="AZ80" s="566"/>
      <c r="BA80" s="567"/>
      <c r="BB80" s="567"/>
      <c r="BC80" s="165">
        <f>AI80+AU80</f>
        <v>5228</v>
      </c>
      <c r="BD80" s="166"/>
      <c r="BE80" s="167"/>
      <c r="BF80" s="167"/>
      <c r="BG80" s="167"/>
      <c r="BH80" s="167"/>
      <c r="BI80" s="167"/>
      <c r="BJ80" s="167"/>
      <c r="BK80" s="167"/>
      <c r="BL80" s="78"/>
      <c r="BM80" s="78"/>
      <c r="BN80" s="78"/>
      <c r="BO80" s="168"/>
      <c r="BP80" s="83"/>
      <c r="BQ80" s="78"/>
      <c r="BR80" s="78"/>
      <c r="BS80" s="78"/>
      <c r="BT80" s="78"/>
      <c r="BU80" s="78"/>
      <c r="BV80" s="78"/>
      <c r="BW80" s="78"/>
      <c r="BX80" s="79"/>
      <c r="BY80" s="9"/>
      <c r="BZ80" s="9"/>
      <c r="CA80" s="9"/>
      <c r="CB80" s="67"/>
      <c r="CC80" s="61"/>
      <c r="CD80" s="61"/>
      <c r="CE80" s="61"/>
      <c r="CF80" s="61"/>
      <c r="CG80" s="61"/>
      <c r="CH80" s="61"/>
      <c r="CI80" s="61"/>
      <c r="CJ80" s="61"/>
      <c r="CK80" s="61"/>
      <c r="CL80" s="61"/>
      <c r="CM80" s="61"/>
      <c r="CN80" s="61"/>
      <c r="CO80" s="61"/>
      <c r="CP80" s="61"/>
      <c r="CQ80" s="61"/>
      <c r="CR80" s="61"/>
      <c r="CS80" s="61"/>
      <c r="CT80" s="61"/>
      <c r="CU80" s="61"/>
      <c r="CV80" s="61"/>
      <c r="CW80" s="61"/>
      <c r="CX80" s="61"/>
      <c r="CY80" s="61"/>
      <c r="CZ80" s="61"/>
      <c r="DA80" s="61"/>
      <c r="DB80" s="61"/>
      <c r="DC80" s="61"/>
      <c r="DD80" s="61"/>
      <c r="DE80" s="61"/>
      <c r="DF80" s="61"/>
      <c r="DG80" s="61"/>
      <c r="DH80" s="61"/>
      <c r="DI80" s="61"/>
      <c r="DJ80" s="61"/>
      <c r="DK80" s="61"/>
      <c r="DL80" s="61"/>
      <c r="DM80" s="61"/>
      <c r="DN80" s="61"/>
      <c r="DO80" s="61"/>
      <c r="DP80" s="61"/>
      <c r="DQ80" s="61"/>
      <c r="DR80" s="61"/>
      <c r="DS80" s="61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</row>
    <row r="81" spans="1:156" ht="11.25" customHeight="1">
      <c r="A81" s="9"/>
      <c r="B81" s="47"/>
      <c r="C81" s="47"/>
      <c r="D81" s="538"/>
      <c r="E81" s="539"/>
      <c r="F81" s="539"/>
      <c r="G81" s="109"/>
      <c r="H81" s="109"/>
      <c r="I81" s="109"/>
      <c r="J81" s="100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6"/>
      <c r="AI81" s="544"/>
      <c r="AJ81" s="544"/>
      <c r="AK81" s="544"/>
      <c r="AL81" s="544"/>
      <c r="AM81" s="545"/>
      <c r="AN81" s="545"/>
      <c r="AO81" s="545"/>
      <c r="AP81" s="545"/>
      <c r="AQ81" s="112"/>
      <c r="AR81" s="112"/>
      <c r="AS81" s="112"/>
      <c r="AT81" s="112"/>
      <c r="AU81" s="568"/>
      <c r="AV81" s="568"/>
      <c r="AW81" s="568"/>
      <c r="AX81" s="568"/>
      <c r="AY81" s="568"/>
      <c r="AZ81" s="568"/>
      <c r="BA81" s="569"/>
      <c r="BB81" s="569"/>
      <c r="BC81" s="169"/>
      <c r="BD81" s="170"/>
      <c r="BE81" s="171"/>
      <c r="BF81" s="171"/>
      <c r="BG81" s="171"/>
      <c r="BH81" s="171"/>
      <c r="BI81" s="171"/>
      <c r="BJ81" s="171"/>
      <c r="BK81" s="171"/>
      <c r="BL81" s="85"/>
      <c r="BM81" s="85"/>
      <c r="BN81" s="85"/>
      <c r="BO81" s="172"/>
      <c r="BP81" s="84"/>
      <c r="BQ81" s="85"/>
      <c r="BR81" s="85"/>
      <c r="BS81" s="85"/>
      <c r="BT81" s="85"/>
      <c r="BU81" s="85"/>
      <c r="BV81" s="85"/>
      <c r="BW81" s="85"/>
      <c r="BX81" s="86"/>
      <c r="BY81" s="9"/>
      <c r="BZ81" s="9"/>
      <c r="CA81" s="9"/>
      <c r="CB81" s="67"/>
      <c r="CC81" s="61"/>
      <c r="CD81" s="61"/>
      <c r="CE81" s="61"/>
      <c r="CF81" s="61"/>
      <c r="CG81" s="61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61"/>
      <c r="DI81" s="61"/>
      <c r="DJ81" s="61"/>
      <c r="DK81" s="61"/>
      <c r="DL81" s="61"/>
      <c r="DM81" s="61"/>
      <c r="DN81" s="61"/>
      <c r="DO81" s="61"/>
      <c r="DP81" s="61"/>
      <c r="DQ81" s="61"/>
      <c r="DR81" s="61"/>
      <c r="DS81" s="61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</row>
    <row r="82" spans="1:156" ht="11.25" customHeight="1">
      <c r="A82" s="9"/>
      <c r="B82" s="47"/>
      <c r="C82" s="47"/>
      <c r="D82" s="538" t="s">
        <v>58</v>
      </c>
      <c r="E82" s="539"/>
      <c r="F82" s="539"/>
      <c r="G82" s="109"/>
      <c r="H82" s="109"/>
      <c r="I82" s="109"/>
      <c r="J82" s="542" t="s">
        <v>64</v>
      </c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543" t="s">
        <v>62</v>
      </c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5"/>
      <c r="AI82" s="544">
        <f>IF(FT28=0,"",SUMIF($BL$41:$BL$76,FL28,$BC$41:$BC$76))</f>
        <v>5000</v>
      </c>
      <c r="AJ82" s="544"/>
      <c r="AK82" s="544"/>
      <c r="AL82" s="544"/>
      <c r="AM82" s="545"/>
      <c r="AN82" s="545"/>
      <c r="AO82" s="545"/>
      <c r="AP82" s="545"/>
      <c r="AQ82" s="112"/>
      <c r="AR82" s="112"/>
      <c r="AS82" s="112"/>
      <c r="AT82" s="112"/>
      <c r="AU82" s="548">
        <f>IF(AI82="","",ROUNDDOWN(AI82*FP28,0))</f>
        <v>400</v>
      </c>
      <c r="AV82" s="548"/>
      <c r="AW82" s="548"/>
      <c r="AX82" s="548"/>
      <c r="AY82" s="548"/>
      <c r="AZ82" s="548"/>
      <c r="BA82" s="549"/>
      <c r="BB82" s="549"/>
      <c r="BC82" s="173">
        <f>AI82+AU82</f>
        <v>5400</v>
      </c>
      <c r="BD82" s="174"/>
      <c r="BE82" s="175"/>
      <c r="BF82" s="175"/>
      <c r="BG82" s="175"/>
      <c r="BH82" s="175"/>
      <c r="BI82" s="175"/>
      <c r="BJ82" s="175"/>
      <c r="BK82" s="175"/>
      <c r="BL82" s="88"/>
      <c r="BM82" s="88"/>
      <c r="BN82" s="88"/>
      <c r="BO82" s="176"/>
      <c r="BP82" s="87"/>
      <c r="BQ82" s="88"/>
      <c r="BR82" s="88"/>
      <c r="BS82" s="88"/>
      <c r="BT82" s="88"/>
      <c r="BU82" s="88"/>
      <c r="BV82" s="88"/>
      <c r="BW82" s="88"/>
      <c r="BX82" s="89"/>
      <c r="BY82" s="9"/>
      <c r="BZ82" s="9"/>
      <c r="CA82" s="9"/>
      <c r="CB82" s="67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1"/>
      <c r="DE82" s="61"/>
      <c r="DF82" s="61"/>
      <c r="DG82" s="61"/>
      <c r="DH82" s="61"/>
      <c r="DI82" s="61"/>
      <c r="DJ82" s="61"/>
      <c r="DK82" s="61"/>
      <c r="DL82" s="61"/>
      <c r="DM82" s="61"/>
      <c r="DN82" s="61"/>
      <c r="DO82" s="61"/>
      <c r="DP82" s="61"/>
      <c r="DQ82" s="61"/>
      <c r="DR82" s="61"/>
      <c r="DS82" s="61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</row>
    <row r="83" spans="1:156" ht="11.25" customHeight="1">
      <c r="A83" s="9"/>
      <c r="B83" s="47"/>
      <c r="C83" s="47"/>
      <c r="D83" s="556"/>
      <c r="E83" s="557"/>
      <c r="F83" s="557"/>
      <c r="G83" s="120"/>
      <c r="H83" s="120"/>
      <c r="I83" s="120"/>
      <c r="J83" s="142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5"/>
      <c r="AI83" s="558"/>
      <c r="AJ83" s="558"/>
      <c r="AK83" s="558"/>
      <c r="AL83" s="558"/>
      <c r="AM83" s="559"/>
      <c r="AN83" s="559"/>
      <c r="AO83" s="559"/>
      <c r="AP83" s="559"/>
      <c r="AQ83" s="123"/>
      <c r="AR83" s="123"/>
      <c r="AS83" s="123"/>
      <c r="AT83" s="123"/>
      <c r="AU83" s="548"/>
      <c r="AV83" s="548"/>
      <c r="AW83" s="548"/>
      <c r="AX83" s="548"/>
      <c r="AY83" s="548"/>
      <c r="AZ83" s="548"/>
      <c r="BA83" s="549"/>
      <c r="BB83" s="549"/>
      <c r="BC83" s="169"/>
      <c r="BD83" s="170"/>
      <c r="BE83" s="171"/>
      <c r="BF83" s="171"/>
      <c r="BG83" s="171"/>
      <c r="BH83" s="171"/>
      <c r="BI83" s="171"/>
      <c r="BJ83" s="171"/>
      <c r="BK83" s="171"/>
      <c r="BL83" s="85"/>
      <c r="BM83" s="85"/>
      <c r="BN83" s="85"/>
      <c r="BO83" s="172"/>
      <c r="BP83" s="84"/>
      <c r="BQ83" s="85"/>
      <c r="BR83" s="85"/>
      <c r="BS83" s="85"/>
      <c r="BT83" s="85"/>
      <c r="BU83" s="85"/>
      <c r="BV83" s="85"/>
      <c r="BW83" s="85"/>
      <c r="BX83" s="86"/>
      <c r="BY83" s="9"/>
      <c r="BZ83" s="9"/>
      <c r="CA83" s="9"/>
      <c r="CB83" s="67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1"/>
      <c r="CT83" s="61"/>
      <c r="CU83" s="61"/>
      <c r="CV83" s="61"/>
      <c r="CW83" s="61"/>
      <c r="CX83" s="61"/>
      <c r="CY83" s="61"/>
      <c r="CZ83" s="61"/>
      <c r="DA83" s="61"/>
      <c r="DB83" s="61"/>
      <c r="DC83" s="61"/>
      <c r="DD83" s="61"/>
      <c r="DE83" s="61"/>
      <c r="DF83" s="61"/>
      <c r="DG83" s="61"/>
      <c r="DH83" s="61"/>
      <c r="DI83" s="61"/>
      <c r="DJ83" s="61"/>
      <c r="DK83" s="61"/>
      <c r="DL83" s="61"/>
      <c r="DM83" s="61"/>
      <c r="DN83" s="61"/>
      <c r="DO83" s="61"/>
      <c r="DP83" s="61"/>
      <c r="DQ83" s="61"/>
      <c r="DR83" s="61"/>
      <c r="DS83" s="61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</row>
    <row r="84" spans="1:156" ht="11.25" customHeight="1">
      <c r="A84" s="9"/>
      <c r="B84" s="47"/>
      <c r="C84" s="47"/>
      <c r="D84" s="538" t="s">
        <v>60</v>
      </c>
      <c r="E84" s="539"/>
      <c r="F84" s="539"/>
      <c r="G84" s="109"/>
      <c r="H84" s="109"/>
      <c r="I84" s="109"/>
      <c r="J84" s="542" t="s">
        <v>65</v>
      </c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543" t="s">
        <v>62</v>
      </c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5"/>
      <c r="AI84" s="544">
        <f>IF(FT32=0,"",SUMIF($BL$41:$BL$76,FL32,$BC$41:$BC$76))</f>
        <v>60000</v>
      </c>
      <c r="AJ84" s="544"/>
      <c r="AK84" s="544"/>
      <c r="AL84" s="544"/>
      <c r="AM84" s="545"/>
      <c r="AN84" s="545"/>
      <c r="AO84" s="545"/>
      <c r="AP84" s="545"/>
      <c r="AQ84" s="112"/>
      <c r="AR84" s="112"/>
      <c r="AS84" s="112"/>
      <c r="AT84" s="112"/>
      <c r="AU84" s="548"/>
      <c r="AV84" s="548"/>
      <c r="AW84" s="548"/>
      <c r="AX84" s="548"/>
      <c r="AY84" s="548"/>
      <c r="AZ84" s="548"/>
      <c r="BA84" s="549"/>
      <c r="BB84" s="549"/>
      <c r="BC84" s="173">
        <f t="shared" ref="BC84" si="2">AI84+AU84</f>
        <v>60000</v>
      </c>
      <c r="BD84" s="174"/>
      <c r="BE84" s="175"/>
      <c r="BF84" s="175"/>
      <c r="BG84" s="175"/>
      <c r="BH84" s="175"/>
      <c r="BI84" s="175"/>
      <c r="BJ84" s="175"/>
      <c r="BK84" s="175"/>
      <c r="BL84" s="88"/>
      <c r="BM84" s="88"/>
      <c r="BN84" s="88"/>
      <c r="BO84" s="176"/>
      <c r="BP84" s="87"/>
      <c r="BQ84" s="88"/>
      <c r="BR84" s="88"/>
      <c r="BS84" s="88"/>
      <c r="BT84" s="88"/>
      <c r="BU84" s="88"/>
      <c r="BV84" s="88"/>
      <c r="BW84" s="88"/>
      <c r="BX84" s="89"/>
      <c r="BY84" s="9"/>
      <c r="BZ84" s="9"/>
      <c r="CA84" s="9"/>
      <c r="CB84" s="67"/>
      <c r="CC84" s="61"/>
      <c r="CD84" s="61"/>
      <c r="CE84" s="61"/>
      <c r="CF84" s="61"/>
      <c r="CG84" s="61"/>
      <c r="CH84" s="61"/>
      <c r="CI84" s="61"/>
      <c r="CJ84" s="61"/>
      <c r="CK84" s="61"/>
      <c r="CL84" s="61"/>
      <c r="CM84" s="61"/>
      <c r="CN84" s="61"/>
      <c r="CO84" s="61"/>
      <c r="CP84" s="61"/>
      <c r="CQ84" s="61"/>
      <c r="CR84" s="61"/>
      <c r="CS84" s="61"/>
      <c r="CT84" s="61"/>
      <c r="CU84" s="61"/>
      <c r="CV84" s="61"/>
      <c r="CW84" s="61"/>
      <c r="CX84" s="61"/>
      <c r="CY84" s="61"/>
      <c r="CZ84" s="61"/>
      <c r="DA84" s="61"/>
      <c r="DB84" s="61"/>
      <c r="DC84" s="61"/>
      <c r="DD84" s="61"/>
      <c r="DE84" s="61"/>
      <c r="DF84" s="61"/>
      <c r="DG84" s="61"/>
      <c r="DH84" s="61"/>
      <c r="DI84" s="61"/>
      <c r="DJ84" s="61"/>
      <c r="DK84" s="61"/>
      <c r="DL84" s="61"/>
      <c r="DM84" s="61"/>
      <c r="DN84" s="61"/>
      <c r="DO84" s="61"/>
      <c r="DP84" s="61"/>
      <c r="DQ84" s="61"/>
      <c r="DR84" s="61"/>
      <c r="DS84" s="61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</row>
    <row r="85" spans="1:156" ht="11.25" customHeight="1">
      <c r="A85" s="9"/>
      <c r="B85" s="47"/>
      <c r="C85" s="47"/>
      <c r="D85" s="538"/>
      <c r="E85" s="539"/>
      <c r="F85" s="539"/>
      <c r="G85" s="109"/>
      <c r="H85" s="109"/>
      <c r="I85" s="109"/>
      <c r="J85" s="142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5"/>
      <c r="AI85" s="544"/>
      <c r="AJ85" s="544"/>
      <c r="AK85" s="544"/>
      <c r="AL85" s="544"/>
      <c r="AM85" s="545"/>
      <c r="AN85" s="545"/>
      <c r="AO85" s="545"/>
      <c r="AP85" s="545"/>
      <c r="AQ85" s="112"/>
      <c r="AR85" s="112"/>
      <c r="AS85" s="112"/>
      <c r="AT85" s="112"/>
      <c r="AU85" s="548"/>
      <c r="AV85" s="548"/>
      <c r="AW85" s="548"/>
      <c r="AX85" s="548"/>
      <c r="AY85" s="548"/>
      <c r="AZ85" s="548"/>
      <c r="BA85" s="549"/>
      <c r="BB85" s="549"/>
      <c r="BC85" s="169"/>
      <c r="BD85" s="170"/>
      <c r="BE85" s="171"/>
      <c r="BF85" s="171"/>
      <c r="BG85" s="171"/>
      <c r="BH85" s="171"/>
      <c r="BI85" s="171"/>
      <c r="BJ85" s="171"/>
      <c r="BK85" s="171"/>
      <c r="BL85" s="85"/>
      <c r="BM85" s="85"/>
      <c r="BN85" s="85"/>
      <c r="BO85" s="172"/>
      <c r="BP85" s="84"/>
      <c r="BQ85" s="85"/>
      <c r="BR85" s="85"/>
      <c r="BS85" s="85"/>
      <c r="BT85" s="85"/>
      <c r="BU85" s="85"/>
      <c r="BV85" s="85"/>
      <c r="BW85" s="85"/>
      <c r="BX85" s="86"/>
      <c r="BY85" s="9"/>
      <c r="BZ85" s="9"/>
      <c r="CA85" s="9"/>
      <c r="CB85" s="67"/>
      <c r="CC85" s="61"/>
      <c r="CD85" s="61"/>
      <c r="CE85" s="61"/>
      <c r="CF85" s="61"/>
      <c r="CG85" s="61"/>
      <c r="CH85" s="61"/>
      <c r="CI85" s="61"/>
      <c r="CJ85" s="61"/>
      <c r="CK85" s="61"/>
      <c r="CL85" s="61"/>
      <c r="CM85" s="61"/>
      <c r="CN85" s="61"/>
      <c r="CO85" s="61"/>
      <c r="CP85" s="61"/>
      <c r="CQ85" s="61"/>
      <c r="CR85" s="61"/>
      <c r="CS85" s="61"/>
      <c r="CT85" s="61"/>
      <c r="CU85" s="61"/>
      <c r="CV85" s="61"/>
      <c r="CW85" s="61"/>
      <c r="CX85" s="61"/>
      <c r="CY85" s="61"/>
      <c r="CZ85" s="61"/>
      <c r="DA85" s="61"/>
      <c r="DB85" s="61"/>
      <c r="DC85" s="61"/>
      <c r="DD85" s="61"/>
      <c r="DE85" s="61"/>
      <c r="DF85" s="61"/>
      <c r="DG85" s="61"/>
      <c r="DH85" s="61"/>
      <c r="DI85" s="61"/>
      <c r="DJ85" s="61"/>
      <c r="DK85" s="61"/>
      <c r="DL85" s="61"/>
      <c r="DM85" s="61"/>
      <c r="DN85" s="61"/>
      <c r="DO85" s="61"/>
      <c r="DP85" s="61"/>
      <c r="DQ85" s="61"/>
      <c r="DR85" s="61"/>
      <c r="DS85" s="61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</row>
    <row r="86" spans="1:156" ht="11.25" customHeight="1">
      <c r="A86" s="9"/>
      <c r="B86" s="47"/>
      <c r="C86" s="47"/>
      <c r="D86" s="538" t="s">
        <v>61</v>
      </c>
      <c r="E86" s="539"/>
      <c r="F86" s="539"/>
      <c r="G86" s="109"/>
      <c r="H86" s="109"/>
      <c r="I86" s="109"/>
      <c r="J86" s="542" t="s">
        <v>66</v>
      </c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543" t="s">
        <v>62</v>
      </c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5"/>
      <c r="AI86" s="544">
        <f>IF(FT34=0,"",SUMIF($BL$41:$BL$76,FL34,$BC$41:$BC$76))</f>
        <v>50</v>
      </c>
      <c r="AJ86" s="544"/>
      <c r="AK86" s="544"/>
      <c r="AL86" s="544"/>
      <c r="AM86" s="545"/>
      <c r="AN86" s="545"/>
      <c r="AO86" s="545"/>
      <c r="AP86" s="545"/>
      <c r="AQ86" s="112"/>
      <c r="AR86" s="112"/>
      <c r="AS86" s="112"/>
      <c r="AT86" s="112"/>
      <c r="AU86" s="548"/>
      <c r="AV86" s="548"/>
      <c r="AW86" s="548"/>
      <c r="AX86" s="548"/>
      <c r="AY86" s="548"/>
      <c r="AZ86" s="548"/>
      <c r="BA86" s="549"/>
      <c r="BB86" s="549"/>
      <c r="BC86" s="173">
        <f t="shared" ref="BC86" si="3">AI86+AU86</f>
        <v>50</v>
      </c>
      <c r="BD86" s="174"/>
      <c r="BE86" s="175"/>
      <c r="BF86" s="175"/>
      <c r="BG86" s="175"/>
      <c r="BH86" s="175"/>
      <c r="BI86" s="175"/>
      <c r="BJ86" s="175"/>
      <c r="BK86" s="175"/>
      <c r="BL86" s="88"/>
      <c r="BM86" s="88"/>
      <c r="BN86" s="88"/>
      <c r="BO86" s="176"/>
      <c r="BP86" s="87"/>
      <c r="BQ86" s="88"/>
      <c r="BR86" s="88"/>
      <c r="BS86" s="88"/>
      <c r="BT86" s="88"/>
      <c r="BU86" s="88"/>
      <c r="BV86" s="88"/>
      <c r="BW86" s="88"/>
      <c r="BX86" s="89"/>
      <c r="BY86" s="9"/>
      <c r="BZ86" s="9"/>
      <c r="CA86" s="9"/>
      <c r="CB86" s="67"/>
      <c r="CC86" s="61"/>
      <c r="CD86" s="61"/>
      <c r="CE86" s="61"/>
      <c r="CF86" s="61"/>
      <c r="CG86" s="61"/>
      <c r="CH86" s="61"/>
      <c r="CI86" s="61"/>
      <c r="CJ86" s="61"/>
      <c r="CK86" s="61"/>
      <c r="CL86" s="61"/>
      <c r="CM86" s="61"/>
      <c r="CN86" s="61"/>
      <c r="CO86" s="61"/>
      <c r="CP86" s="61"/>
      <c r="CQ86" s="61"/>
      <c r="CR86" s="61"/>
      <c r="CS86" s="61"/>
      <c r="CT86" s="61"/>
      <c r="CU86" s="61"/>
      <c r="CV86" s="61"/>
      <c r="CW86" s="61"/>
      <c r="CX86" s="61"/>
      <c r="CY86" s="61"/>
      <c r="CZ86" s="61"/>
      <c r="DA86" s="61"/>
      <c r="DB86" s="61"/>
      <c r="DC86" s="61"/>
      <c r="DD86" s="61"/>
      <c r="DE86" s="61"/>
      <c r="DF86" s="61"/>
      <c r="DG86" s="61"/>
      <c r="DH86" s="61"/>
      <c r="DI86" s="61"/>
      <c r="DJ86" s="61"/>
      <c r="DK86" s="61"/>
      <c r="DL86" s="61"/>
      <c r="DM86" s="61"/>
      <c r="DN86" s="61"/>
      <c r="DO86" s="61"/>
      <c r="DP86" s="61"/>
      <c r="DQ86" s="61"/>
      <c r="DR86" s="61"/>
      <c r="DS86" s="61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</row>
    <row r="87" spans="1:156" ht="11.25" customHeight="1" thickBot="1">
      <c r="A87" s="9"/>
      <c r="B87" s="47"/>
      <c r="C87" s="47"/>
      <c r="D87" s="540"/>
      <c r="E87" s="541"/>
      <c r="F87" s="541"/>
      <c r="G87" s="117"/>
      <c r="H87" s="117"/>
      <c r="I87" s="117"/>
      <c r="J87" s="146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  <c r="AG87" s="148"/>
      <c r="AH87" s="149"/>
      <c r="AI87" s="546"/>
      <c r="AJ87" s="546"/>
      <c r="AK87" s="546"/>
      <c r="AL87" s="546"/>
      <c r="AM87" s="547"/>
      <c r="AN87" s="547"/>
      <c r="AO87" s="547"/>
      <c r="AP87" s="547"/>
      <c r="AQ87" s="152"/>
      <c r="AR87" s="152"/>
      <c r="AS87" s="152"/>
      <c r="AT87" s="152"/>
      <c r="AU87" s="550"/>
      <c r="AV87" s="550"/>
      <c r="AW87" s="550"/>
      <c r="AX87" s="550"/>
      <c r="AY87" s="550"/>
      <c r="AZ87" s="550"/>
      <c r="BA87" s="551"/>
      <c r="BB87" s="551"/>
      <c r="BC87" s="552"/>
      <c r="BD87" s="553"/>
      <c r="BE87" s="554"/>
      <c r="BF87" s="554"/>
      <c r="BG87" s="554"/>
      <c r="BH87" s="554"/>
      <c r="BI87" s="554"/>
      <c r="BJ87" s="554"/>
      <c r="BK87" s="554"/>
      <c r="BL87" s="81"/>
      <c r="BM87" s="81"/>
      <c r="BN87" s="81"/>
      <c r="BO87" s="183"/>
      <c r="BP87" s="80"/>
      <c r="BQ87" s="81"/>
      <c r="BR87" s="81"/>
      <c r="BS87" s="81"/>
      <c r="BT87" s="81"/>
      <c r="BU87" s="81"/>
      <c r="BV87" s="81"/>
      <c r="BW87" s="81"/>
      <c r="BX87" s="82"/>
      <c r="BY87" s="9"/>
      <c r="BZ87" s="9"/>
      <c r="CA87" s="9"/>
      <c r="CB87" s="67"/>
      <c r="CC87" s="61"/>
      <c r="CD87" s="61"/>
      <c r="CE87" s="61"/>
      <c r="CF87" s="61"/>
      <c r="CG87" s="61"/>
      <c r="CH87" s="61"/>
      <c r="CI87" s="61"/>
      <c r="CJ87" s="61"/>
      <c r="CK87" s="61"/>
      <c r="CL87" s="61"/>
      <c r="CM87" s="61"/>
      <c r="CN87" s="61"/>
      <c r="CO87" s="61"/>
      <c r="CP87" s="61"/>
      <c r="CQ87" s="61"/>
      <c r="CR87" s="61"/>
      <c r="CS87" s="61"/>
      <c r="CT87" s="61"/>
      <c r="CU87" s="61"/>
      <c r="CV87" s="61"/>
      <c r="CW87" s="61"/>
      <c r="CX87" s="61"/>
      <c r="CY87" s="61"/>
      <c r="CZ87" s="61"/>
      <c r="DA87" s="61"/>
      <c r="DB87" s="61"/>
      <c r="DC87" s="61"/>
      <c r="DD87" s="61"/>
      <c r="DE87" s="61"/>
      <c r="DF87" s="61"/>
      <c r="DG87" s="61"/>
      <c r="DH87" s="61"/>
      <c r="DI87" s="61"/>
      <c r="DJ87" s="61"/>
      <c r="DK87" s="61"/>
      <c r="DL87" s="61"/>
      <c r="DM87" s="61"/>
      <c r="DN87" s="61"/>
      <c r="DO87" s="61"/>
      <c r="DP87" s="61"/>
      <c r="DQ87" s="61"/>
      <c r="DR87" s="61"/>
      <c r="DS87" s="61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</row>
    <row r="88" spans="1:156" ht="11.25" customHeight="1">
      <c r="A88" s="9"/>
      <c r="B88" s="47"/>
      <c r="C88" s="47"/>
      <c r="D88" s="9"/>
      <c r="E88" s="9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134" t="s">
        <v>67</v>
      </c>
      <c r="AJ88" s="155"/>
      <c r="AK88" s="155"/>
      <c r="AL88" s="155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77">
        <f>SUM(BC80:BK87)</f>
        <v>70678</v>
      </c>
      <c r="BD88" s="178"/>
      <c r="BE88" s="179"/>
      <c r="BF88" s="179"/>
      <c r="BG88" s="179"/>
      <c r="BH88" s="179"/>
      <c r="BI88" s="179"/>
      <c r="BJ88" s="179"/>
      <c r="BK88" s="179"/>
      <c r="BL88" s="78"/>
      <c r="BM88" s="78"/>
      <c r="BN88" s="78"/>
      <c r="BO88" s="168"/>
      <c r="BP88" s="83"/>
      <c r="BQ88" s="78"/>
      <c r="BR88" s="78"/>
      <c r="BS88" s="78"/>
      <c r="BT88" s="78"/>
      <c r="BU88" s="78"/>
      <c r="BV88" s="78"/>
      <c r="BW88" s="78"/>
      <c r="BX88" s="79"/>
      <c r="BY88" s="9"/>
      <c r="BZ88" s="9"/>
      <c r="CA88" s="9"/>
      <c r="CB88" s="67"/>
      <c r="CC88" s="61"/>
      <c r="CD88" s="61"/>
      <c r="CE88" s="61"/>
      <c r="CF88" s="61"/>
      <c r="CG88" s="61"/>
      <c r="CH88" s="61"/>
      <c r="CI88" s="61"/>
      <c r="CJ88" s="61"/>
      <c r="CK88" s="61"/>
      <c r="CL88" s="61"/>
      <c r="CM88" s="61"/>
      <c r="CN88" s="61"/>
      <c r="CO88" s="61"/>
      <c r="CP88" s="61"/>
      <c r="CQ88" s="61"/>
      <c r="CR88" s="61"/>
      <c r="CS88" s="61"/>
      <c r="CT88" s="61"/>
      <c r="CU88" s="61"/>
      <c r="CV88" s="61"/>
      <c r="CW88" s="61"/>
      <c r="CX88" s="61"/>
      <c r="CY88" s="61"/>
      <c r="CZ88" s="61"/>
      <c r="DA88" s="61"/>
      <c r="DB88" s="61"/>
      <c r="DC88" s="61"/>
      <c r="DD88" s="61"/>
      <c r="DE88" s="61"/>
      <c r="DF88" s="61"/>
      <c r="DG88" s="61"/>
      <c r="DH88" s="61"/>
      <c r="DI88" s="61"/>
      <c r="DJ88" s="61"/>
      <c r="DK88" s="61"/>
      <c r="DL88" s="61"/>
      <c r="DM88" s="61"/>
      <c r="DN88" s="61"/>
      <c r="DO88" s="61"/>
      <c r="DP88" s="61"/>
      <c r="DQ88" s="61"/>
      <c r="DR88" s="61"/>
      <c r="DS88" s="61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</row>
    <row r="89" spans="1:156" ht="11.25" customHeight="1" thickBot="1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156"/>
      <c r="AJ89" s="157"/>
      <c r="AK89" s="157"/>
      <c r="AL89" s="157"/>
      <c r="AM89" s="157"/>
      <c r="AN89" s="157"/>
      <c r="AO89" s="157"/>
      <c r="AP89" s="157"/>
      <c r="AQ89" s="157"/>
      <c r="AR89" s="157"/>
      <c r="AS89" s="157"/>
      <c r="AT89" s="157"/>
      <c r="AU89" s="157"/>
      <c r="AV89" s="157"/>
      <c r="AW89" s="157"/>
      <c r="AX89" s="157"/>
      <c r="AY89" s="157"/>
      <c r="AZ89" s="157"/>
      <c r="BA89" s="157"/>
      <c r="BB89" s="157"/>
      <c r="BC89" s="180"/>
      <c r="BD89" s="181"/>
      <c r="BE89" s="182"/>
      <c r="BF89" s="182"/>
      <c r="BG89" s="182"/>
      <c r="BH89" s="182"/>
      <c r="BI89" s="182"/>
      <c r="BJ89" s="182"/>
      <c r="BK89" s="182"/>
      <c r="BL89" s="81"/>
      <c r="BM89" s="81"/>
      <c r="BN89" s="81"/>
      <c r="BO89" s="183"/>
      <c r="BP89" s="80"/>
      <c r="BQ89" s="81"/>
      <c r="BR89" s="81"/>
      <c r="BS89" s="81"/>
      <c r="BT89" s="81"/>
      <c r="BU89" s="81"/>
      <c r="BV89" s="81"/>
      <c r="BW89" s="81"/>
      <c r="BX89" s="82"/>
      <c r="BY89" s="9"/>
      <c r="BZ89" s="9"/>
      <c r="CA89" s="9"/>
      <c r="CB89" s="67"/>
      <c r="CC89" s="61"/>
      <c r="CD89" s="61"/>
      <c r="CE89" s="61"/>
      <c r="CF89" s="61"/>
      <c r="CG89" s="61"/>
      <c r="CH89" s="61"/>
      <c r="CI89" s="61"/>
      <c r="CJ89" s="61"/>
      <c r="CK89" s="61"/>
      <c r="CL89" s="61"/>
      <c r="CM89" s="61"/>
      <c r="CN89" s="61"/>
      <c r="CO89" s="61"/>
      <c r="CP89" s="61"/>
      <c r="CQ89" s="61"/>
      <c r="CR89" s="61"/>
      <c r="CS89" s="61"/>
      <c r="CT89" s="61"/>
      <c r="CU89" s="61"/>
      <c r="CV89" s="61"/>
      <c r="CW89" s="61"/>
      <c r="CX89" s="61"/>
      <c r="CY89" s="61"/>
      <c r="CZ89" s="61"/>
      <c r="DA89" s="61"/>
      <c r="DB89" s="61"/>
      <c r="DC89" s="61"/>
      <c r="DD89" s="61"/>
      <c r="DE89" s="61"/>
      <c r="DF89" s="61"/>
      <c r="DG89" s="61"/>
      <c r="DH89" s="61"/>
      <c r="DI89" s="61"/>
      <c r="DJ89" s="61"/>
      <c r="DK89" s="61"/>
      <c r="DL89" s="61"/>
      <c r="DM89" s="61"/>
      <c r="DN89" s="61"/>
      <c r="DO89" s="61"/>
      <c r="DP89" s="61"/>
      <c r="DQ89" s="61"/>
      <c r="DR89" s="61"/>
      <c r="DS89" s="61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</row>
    <row r="90" spans="1:156" ht="11.25" customHeight="1">
      <c r="A90" s="9"/>
      <c r="B90" s="47"/>
      <c r="C90" s="47"/>
      <c r="D90" s="90"/>
      <c r="E90" s="90"/>
      <c r="F90" s="90"/>
      <c r="G90" s="90"/>
      <c r="H90" s="90"/>
      <c r="I90" s="90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49"/>
      <c r="BD90" s="49"/>
      <c r="BE90" s="50"/>
      <c r="BF90" s="50"/>
      <c r="BG90" s="50"/>
      <c r="BH90" s="50"/>
      <c r="BI90" s="50"/>
      <c r="BJ90" s="50"/>
      <c r="BK90" s="50"/>
      <c r="BL90" s="52"/>
      <c r="BM90" s="52"/>
      <c r="BN90" s="52"/>
      <c r="BO90" s="52"/>
      <c r="BP90" s="40"/>
      <c r="BQ90" s="40"/>
      <c r="BR90" s="40"/>
      <c r="BS90" s="40"/>
      <c r="BT90" s="40"/>
      <c r="BU90" s="40"/>
      <c r="BV90" s="40"/>
      <c r="BW90" s="40"/>
      <c r="BX90" s="40"/>
      <c r="BY90" s="9"/>
      <c r="BZ90" s="9"/>
      <c r="CA90" s="9"/>
      <c r="CB90" s="67"/>
      <c r="CC90" s="61"/>
      <c r="CD90" s="61"/>
      <c r="CE90" s="61"/>
      <c r="CF90" s="61"/>
      <c r="CG90" s="61"/>
      <c r="CH90" s="61"/>
      <c r="CI90" s="61"/>
      <c r="CJ90" s="61"/>
      <c r="CK90" s="61"/>
      <c r="CL90" s="61"/>
      <c r="CM90" s="61"/>
      <c r="CN90" s="61"/>
      <c r="CO90" s="61"/>
      <c r="CP90" s="61"/>
      <c r="CQ90" s="61"/>
      <c r="CR90" s="61"/>
      <c r="CS90" s="61"/>
      <c r="CT90" s="61"/>
      <c r="CU90" s="61"/>
      <c r="CV90" s="61"/>
      <c r="CW90" s="61"/>
      <c r="CX90" s="61"/>
      <c r="CY90" s="61"/>
      <c r="CZ90" s="61"/>
      <c r="DA90" s="61"/>
      <c r="DB90" s="61"/>
      <c r="DC90" s="61"/>
      <c r="DD90" s="61"/>
      <c r="DE90" s="61"/>
      <c r="DF90" s="61"/>
      <c r="DG90" s="61"/>
      <c r="DH90" s="61"/>
      <c r="DI90" s="61"/>
      <c r="DJ90" s="61"/>
      <c r="DK90" s="61"/>
      <c r="DL90" s="61"/>
      <c r="DM90" s="61"/>
      <c r="DN90" s="61"/>
      <c r="DO90" s="61"/>
      <c r="DP90" s="61"/>
      <c r="DQ90" s="61"/>
      <c r="DR90" s="61"/>
      <c r="DS90" s="61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</row>
    <row r="91" spans="1:156" ht="9" customHeight="1">
      <c r="A91" s="9"/>
      <c r="B91" s="47"/>
      <c r="C91" s="47"/>
      <c r="D91" s="93"/>
      <c r="E91" s="94"/>
      <c r="F91" s="92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67"/>
      <c r="CC91" s="61"/>
      <c r="CD91" s="61"/>
      <c r="CE91" s="61"/>
      <c r="CF91" s="61"/>
      <c r="CG91" s="61"/>
      <c r="CH91" s="61"/>
      <c r="CI91" s="61"/>
      <c r="CJ91" s="61"/>
      <c r="CK91" s="61"/>
      <c r="CL91" s="61"/>
      <c r="CM91" s="61"/>
      <c r="CN91" s="61"/>
      <c r="CO91" s="61"/>
      <c r="CP91" s="61"/>
      <c r="CQ91" s="61"/>
      <c r="CR91" s="61"/>
      <c r="CS91" s="61"/>
      <c r="CT91" s="61"/>
      <c r="CU91" s="61"/>
      <c r="CV91" s="61"/>
      <c r="CW91" s="61"/>
      <c r="CX91" s="61"/>
      <c r="CY91" s="61"/>
      <c r="CZ91" s="61"/>
      <c r="DA91" s="61"/>
      <c r="DB91" s="61"/>
      <c r="DC91" s="61"/>
      <c r="DD91" s="61"/>
      <c r="DE91" s="61"/>
      <c r="DF91" s="61"/>
      <c r="DG91" s="61"/>
      <c r="DH91" s="61"/>
      <c r="DI91" s="61"/>
      <c r="DJ91" s="61"/>
      <c r="DK91" s="61"/>
      <c r="DL91" s="61"/>
      <c r="DM91" s="61"/>
      <c r="DN91" s="61"/>
      <c r="DO91" s="61"/>
      <c r="DP91" s="61"/>
      <c r="DQ91" s="61"/>
      <c r="DR91" s="61"/>
      <c r="DS91" s="61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</row>
    <row r="92" spans="1:156" ht="9" customHeight="1">
      <c r="A92" s="9"/>
      <c r="B92" s="9"/>
      <c r="C92" s="9"/>
      <c r="D92" s="94"/>
      <c r="E92" s="94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67"/>
      <c r="CC92" s="61"/>
      <c r="CD92" s="61"/>
      <c r="CE92" s="61"/>
      <c r="CF92" s="61"/>
      <c r="CG92" s="61"/>
      <c r="CH92" s="61"/>
      <c r="CI92" s="61"/>
      <c r="CJ92" s="61"/>
      <c r="CK92" s="61"/>
      <c r="CL92" s="61"/>
      <c r="CM92" s="61"/>
      <c r="CN92" s="61"/>
      <c r="CO92" s="61"/>
      <c r="CP92" s="61"/>
      <c r="CQ92" s="61"/>
      <c r="CR92" s="61"/>
      <c r="CS92" s="61"/>
      <c r="CT92" s="61"/>
      <c r="CU92" s="61"/>
      <c r="CV92" s="61"/>
      <c r="CW92" s="61"/>
      <c r="CX92" s="61"/>
      <c r="CY92" s="61"/>
      <c r="CZ92" s="61"/>
      <c r="DA92" s="61"/>
      <c r="DB92" s="61"/>
      <c r="DC92" s="61"/>
      <c r="DD92" s="61"/>
      <c r="DE92" s="61"/>
      <c r="DF92" s="61"/>
      <c r="DG92" s="61"/>
      <c r="DH92" s="61"/>
      <c r="DI92" s="61"/>
      <c r="DJ92" s="61"/>
      <c r="DK92" s="61"/>
      <c r="DL92" s="61"/>
      <c r="DM92" s="61"/>
      <c r="DN92" s="61"/>
      <c r="DO92" s="61"/>
      <c r="DP92" s="61"/>
      <c r="DQ92" s="61"/>
      <c r="DR92" s="61"/>
      <c r="DS92" s="61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</row>
    <row r="93" spans="1:156" ht="9" customHeight="1">
      <c r="A93" s="9"/>
      <c r="B93" s="9"/>
      <c r="C93" s="9"/>
      <c r="D93" s="555" t="s">
        <v>92</v>
      </c>
      <c r="E93" s="555"/>
      <c r="F93" s="555"/>
      <c r="G93" s="555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67"/>
      <c r="CC93" s="61"/>
      <c r="CD93" s="61"/>
      <c r="CE93" s="61"/>
      <c r="CF93" s="61"/>
      <c r="CG93" s="61"/>
      <c r="CH93" s="61"/>
      <c r="CI93" s="61"/>
      <c r="CJ93" s="61"/>
      <c r="CK93" s="61"/>
      <c r="CL93" s="61"/>
      <c r="CM93" s="61"/>
      <c r="CN93" s="61"/>
      <c r="CO93" s="61"/>
      <c r="CP93" s="61"/>
      <c r="CQ93" s="61"/>
      <c r="CR93" s="61"/>
      <c r="CS93" s="61"/>
      <c r="CT93" s="61"/>
      <c r="CU93" s="61"/>
      <c r="CV93" s="61"/>
      <c r="CW93" s="61"/>
      <c r="CX93" s="61"/>
      <c r="CY93" s="61"/>
      <c r="CZ93" s="61"/>
      <c r="DA93" s="61"/>
      <c r="DB93" s="61"/>
      <c r="DC93" s="61"/>
      <c r="DD93" s="61"/>
      <c r="DE93" s="61"/>
      <c r="DF93" s="61"/>
      <c r="DG93" s="61"/>
      <c r="DH93" s="61"/>
      <c r="DI93" s="61"/>
      <c r="DJ93" s="61"/>
      <c r="DK93" s="61"/>
      <c r="DL93" s="61"/>
      <c r="DM93" s="61"/>
      <c r="DN93" s="61"/>
      <c r="DO93" s="61"/>
      <c r="DP93" s="61"/>
      <c r="DQ93" s="61"/>
      <c r="DR93" s="61"/>
      <c r="DS93" s="61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</row>
    <row r="94" spans="1:156" ht="9" customHeight="1">
      <c r="A94" s="9"/>
      <c r="B94" s="9"/>
      <c r="C94" s="9"/>
      <c r="D94" s="555"/>
      <c r="E94" s="555"/>
      <c r="F94" s="555"/>
      <c r="G94" s="555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67"/>
      <c r="CC94" s="61"/>
      <c r="CD94" s="61"/>
      <c r="CE94" s="61"/>
      <c r="CF94" s="61"/>
      <c r="CG94" s="61"/>
      <c r="CH94" s="61"/>
      <c r="CI94" s="61"/>
      <c r="CJ94" s="61"/>
      <c r="CK94" s="61"/>
      <c r="CL94" s="61"/>
      <c r="CM94" s="61"/>
      <c r="CN94" s="61"/>
      <c r="CO94" s="61"/>
      <c r="CP94" s="61"/>
      <c r="CQ94" s="61"/>
      <c r="CR94" s="61"/>
      <c r="CS94" s="61"/>
      <c r="CT94" s="61"/>
      <c r="CU94" s="61"/>
      <c r="CV94" s="61"/>
      <c r="CW94" s="61"/>
      <c r="CX94" s="61"/>
      <c r="CY94" s="61"/>
      <c r="CZ94" s="61"/>
      <c r="DA94" s="61"/>
      <c r="DB94" s="61"/>
      <c r="DC94" s="61"/>
      <c r="DD94" s="61"/>
      <c r="DE94" s="61"/>
      <c r="DF94" s="61"/>
      <c r="DG94" s="61"/>
      <c r="DH94" s="61"/>
      <c r="DI94" s="61"/>
      <c r="DJ94" s="61"/>
      <c r="DK94" s="61"/>
      <c r="DL94" s="61"/>
      <c r="DM94" s="61"/>
      <c r="DN94" s="61"/>
      <c r="DO94" s="61"/>
      <c r="DP94" s="61"/>
      <c r="DQ94" s="61"/>
      <c r="DR94" s="61"/>
      <c r="DS94" s="61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</row>
    <row r="95" spans="1:156" ht="9" customHeight="1">
      <c r="A95" s="9"/>
      <c r="B95" s="9"/>
      <c r="C95" s="9"/>
      <c r="D95" s="93" t="s">
        <v>54</v>
      </c>
      <c r="E95" s="94"/>
      <c r="F95" s="92" t="s">
        <v>51</v>
      </c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67"/>
      <c r="CC95" s="61"/>
      <c r="CD95" s="61"/>
      <c r="CE95" s="61"/>
      <c r="CF95" s="61"/>
      <c r="CG95" s="61"/>
      <c r="CH95" s="61"/>
      <c r="CI95" s="61"/>
      <c r="CJ95" s="61"/>
      <c r="CK95" s="61"/>
      <c r="CL95" s="61"/>
      <c r="CM95" s="61"/>
      <c r="CN95" s="61"/>
      <c r="CO95" s="61"/>
      <c r="CP95" s="61"/>
      <c r="CQ95" s="61"/>
      <c r="CR95" s="61"/>
      <c r="CS95" s="61"/>
      <c r="CT95" s="61"/>
      <c r="CU95" s="61"/>
      <c r="CV95" s="61"/>
      <c r="CW95" s="61"/>
      <c r="CX95" s="61"/>
      <c r="CY95" s="61"/>
      <c r="CZ95" s="61"/>
      <c r="DA95" s="61"/>
      <c r="DB95" s="61"/>
      <c r="DC95" s="61"/>
      <c r="DD95" s="61"/>
      <c r="DE95" s="61"/>
      <c r="DF95" s="61"/>
      <c r="DG95" s="61"/>
      <c r="DH95" s="61"/>
      <c r="DI95" s="61"/>
      <c r="DJ95" s="61"/>
      <c r="DK95" s="61"/>
      <c r="DL95" s="61"/>
      <c r="DM95" s="61"/>
      <c r="DN95" s="61"/>
      <c r="DO95" s="61"/>
      <c r="DP95" s="61"/>
      <c r="DQ95" s="61"/>
      <c r="DR95" s="61"/>
      <c r="DS95" s="61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</row>
    <row r="96" spans="1:156" ht="9" customHeight="1">
      <c r="A96" s="9"/>
      <c r="B96" s="9"/>
      <c r="C96" s="9"/>
      <c r="D96" s="94"/>
      <c r="E96" s="94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91"/>
      <c r="AS96" s="91"/>
      <c r="AT96" s="91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67"/>
      <c r="CC96" s="61"/>
      <c r="CD96" s="61"/>
      <c r="CE96" s="61"/>
      <c r="CF96" s="61"/>
      <c r="CG96" s="61"/>
      <c r="CH96" s="61"/>
      <c r="CI96" s="61"/>
      <c r="CJ96" s="61"/>
      <c r="CK96" s="61"/>
      <c r="CL96" s="61"/>
      <c r="CM96" s="61"/>
      <c r="CN96" s="61"/>
      <c r="CO96" s="61"/>
      <c r="CP96" s="61"/>
      <c r="CQ96" s="61"/>
      <c r="CR96" s="61"/>
      <c r="CS96" s="61"/>
      <c r="CT96" s="61"/>
      <c r="CU96" s="61"/>
      <c r="CV96" s="61"/>
      <c r="CW96" s="61"/>
      <c r="CX96" s="61"/>
      <c r="CY96" s="61"/>
      <c r="CZ96" s="61"/>
      <c r="DA96" s="61"/>
      <c r="DB96" s="61"/>
      <c r="DC96" s="61"/>
      <c r="DD96" s="61"/>
      <c r="DE96" s="61"/>
      <c r="DF96" s="61"/>
      <c r="DG96" s="61"/>
      <c r="DH96" s="61"/>
      <c r="DI96" s="61"/>
      <c r="DJ96" s="61"/>
      <c r="DK96" s="61"/>
      <c r="DL96" s="61"/>
      <c r="DM96" s="61"/>
      <c r="DN96" s="61"/>
      <c r="DO96" s="61"/>
      <c r="DP96" s="61"/>
      <c r="DQ96" s="61"/>
      <c r="DR96" s="61"/>
      <c r="DS96" s="61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</row>
    <row r="97" spans="1:156" ht="9" customHeight="1">
      <c r="A97" s="9"/>
      <c r="B97" s="9"/>
      <c r="C97" s="9"/>
      <c r="D97" s="93" t="s">
        <v>54</v>
      </c>
      <c r="E97" s="94"/>
      <c r="F97" s="92" t="s">
        <v>52</v>
      </c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91"/>
      <c r="AS97" s="91"/>
      <c r="AT97" s="91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67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1"/>
      <c r="CW97" s="61"/>
      <c r="CX97" s="61"/>
      <c r="CY97" s="61"/>
      <c r="CZ97" s="61"/>
      <c r="DA97" s="61"/>
      <c r="DB97" s="61"/>
      <c r="DC97" s="61"/>
      <c r="DD97" s="61"/>
      <c r="DE97" s="61"/>
      <c r="DF97" s="61"/>
      <c r="DG97" s="61"/>
      <c r="DH97" s="61"/>
      <c r="DI97" s="61"/>
      <c r="DJ97" s="61"/>
      <c r="DK97" s="61"/>
      <c r="DL97" s="61"/>
      <c r="DM97" s="61"/>
      <c r="DN97" s="61"/>
      <c r="DO97" s="61"/>
      <c r="DP97" s="61"/>
      <c r="DQ97" s="61"/>
      <c r="DR97" s="61"/>
      <c r="DS97" s="61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</row>
    <row r="98" spans="1:156" ht="9" customHeight="1">
      <c r="A98" s="9"/>
      <c r="B98" s="9"/>
      <c r="C98" s="9"/>
      <c r="D98" s="94"/>
      <c r="E98" s="94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  <c r="AT98" s="91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67"/>
      <c r="CC98" s="61"/>
      <c r="CD98" s="61"/>
      <c r="CE98" s="61"/>
      <c r="CF98" s="61"/>
      <c r="CG98" s="61"/>
      <c r="CH98" s="61"/>
      <c r="CI98" s="61"/>
      <c r="CJ98" s="61"/>
      <c r="CK98" s="61"/>
      <c r="CL98" s="61"/>
      <c r="CM98" s="61"/>
      <c r="CN98" s="61"/>
      <c r="CO98" s="61"/>
      <c r="CP98" s="61"/>
      <c r="CQ98" s="61"/>
      <c r="CR98" s="61"/>
      <c r="CS98" s="61"/>
      <c r="CT98" s="61"/>
      <c r="CU98" s="61"/>
      <c r="CV98" s="61"/>
      <c r="CW98" s="61"/>
      <c r="CX98" s="61"/>
      <c r="CY98" s="61"/>
      <c r="CZ98" s="61"/>
      <c r="DA98" s="61"/>
      <c r="DB98" s="61"/>
      <c r="DC98" s="61"/>
      <c r="DD98" s="61"/>
      <c r="DE98" s="61"/>
      <c r="DF98" s="61"/>
      <c r="DG98" s="61"/>
      <c r="DH98" s="61"/>
      <c r="DI98" s="61"/>
      <c r="DJ98" s="61"/>
      <c r="DK98" s="61"/>
      <c r="DL98" s="61"/>
      <c r="DM98" s="61"/>
      <c r="DN98" s="61"/>
      <c r="DO98" s="61"/>
      <c r="DP98" s="61"/>
      <c r="DQ98" s="61"/>
      <c r="DR98" s="61"/>
      <c r="DS98" s="61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</row>
    <row r="99" spans="1:156" ht="9" customHeight="1">
      <c r="A99" s="9"/>
      <c r="B99" s="9"/>
      <c r="C99" s="9"/>
      <c r="D99" s="90"/>
      <c r="E99" s="91"/>
      <c r="F99" s="92" t="s">
        <v>53</v>
      </c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  <c r="AT99" s="91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67"/>
      <c r="CC99" s="61"/>
      <c r="CD99" s="61"/>
      <c r="CE99" s="61"/>
      <c r="CF99" s="61"/>
      <c r="CG99" s="61"/>
      <c r="CH99" s="61"/>
      <c r="CI99" s="61"/>
      <c r="CJ99" s="61"/>
      <c r="CK99" s="61"/>
      <c r="CL99" s="61"/>
      <c r="CM99" s="61"/>
      <c r="CN99" s="61"/>
      <c r="CO99" s="61"/>
      <c r="CP99" s="61"/>
      <c r="CQ99" s="61"/>
      <c r="CR99" s="61"/>
      <c r="CS99" s="61"/>
      <c r="CT99" s="61"/>
      <c r="CU99" s="61"/>
      <c r="CV99" s="61"/>
      <c r="CW99" s="61"/>
      <c r="CX99" s="61"/>
      <c r="CY99" s="61"/>
      <c r="CZ99" s="61"/>
      <c r="DA99" s="61"/>
      <c r="DB99" s="61"/>
      <c r="DC99" s="61"/>
      <c r="DD99" s="61"/>
      <c r="DE99" s="61"/>
      <c r="DF99" s="61"/>
      <c r="DG99" s="61"/>
      <c r="DH99" s="61"/>
      <c r="DI99" s="61"/>
      <c r="DJ99" s="61"/>
      <c r="DK99" s="61"/>
      <c r="DL99" s="61"/>
      <c r="DM99" s="61"/>
      <c r="DN99" s="61"/>
      <c r="DO99" s="61"/>
      <c r="DP99" s="61"/>
      <c r="DQ99" s="61"/>
      <c r="DR99" s="61"/>
      <c r="DS99" s="61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</row>
    <row r="100" spans="1:156" ht="9" customHeight="1">
      <c r="A100" s="9"/>
      <c r="B100" s="9"/>
      <c r="C100" s="9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67"/>
      <c r="CC100" s="61"/>
      <c r="CD100" s="61"/>
      <c r="CE100" s="61"/>
      <c r="CF100" s="61"/>
      <c r="CG100" s="61"/>
      <c r="CH100" s="61"/>
      <c r="CI100" s="61"/>
      <c r="CJ100" s="61"/>
      <c r="CK100" s="61"/>
      <c r="CL100" s="61"/>
      <c r="CM100" s="61"/>
      <c r="CN100" s="61"/>
      <c r="CO100" s="61"/>
      <c r="CP100" s="61"/>
      <c r="CQ100" s="61"/>
      <c r="CR100" s="61"/>
      <c r="CS100" s="61"/>
      <c r="CT100" s="61"/>
      <c r="CU100" s="61"/>
      <c r="CV100" s="61"/>
      <c r="CW100" s="61"/>
      <c r="CX100" s="61"/>
      <c r="CY100" s="61"/>
      <c r="CZ100" s="61"/>
      <c r="DA100" s="61"/>
      <c r="DB100" s="61"/>
      <c r="DC100" s="61"/>
      <c r="DD100" s="61"/>
      <c r="DE100" s="61"/>
      <c r="DF100" s="61"/>
      <c r="DG100" s="61"/>
      <c r="DH100" s="61"/>
      <c r="DI100" s="61"/>
      <c r="DJ100" s="61"/>
      <c r="DK100" s="61"/>
      <c r="DL100" s="61"/>
      <c r="DM100" s="61"/>
      <c r="DN100" s="61"/>
      <c r="DO100" s="61"/>
      <c r="DP100" s="61"/>
      <c r="DQ100" s="61"/>
      <c r="DR100" s="61"/>
      <c r="DS100" s="61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</row>
    <row r="101" spans="1:156" ht="9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6"/>
      <c r="BZ101" s="97"/>
      <c r="CA101" s="9"/>
      <c r="CB101" s="67"/>
      <c r="CC101" s="61"/>
      <c r="CD101" s="61"/>
      <c r="CE101" s="61"/>
      <c r="CF101" s="61"/>
      <c r="CG101" s="61"/>
      <c r="CH101" s="61"/>
      <c r="CI101" s="61"/>
      <c r="CJ101" s="61"/>
      <c r="CK101" s="61"/>
      <c r="CL101" s="61"/>
      <c r="CM101" s="61"/>
      <c r="CN101" s="61"/>
      <c r="CO101" s="61"/>
      <c r="CP101" s="61"/>
      <c r="CQ101" s="61"/>
      <c r="CR101" s="61"/>
      <c r="CS101" s="61"/>
      <c r="CT101" s="61"/>
      <c r="CU101" s="61"/>
      <c r="CV101" s="61"/>
      <c r="CW101" s="61"/>
      <c r="CX101" s="61"/>
      <c r="CY101" s="61"/>
      <c r="CZ101" s="61"/>
      <c r="DA101" s="61"/>
      <c r="DB101" s="61"/>
      <c r="DC101" s="61"/>
      <c r="DD101" s="61"/>
      <c r="DE101" s="61"/>
      <c r="DF101" s="61"/>
      <c r="DG101" s="61"/>
      <c r="DH101" s="61"/>
      <c r="DI101" s="61"/>
      <c r="DJ101" s="61"/>
      <c r="DK101" s="61"/>
      <c r="DL101" s="61"/>
      <c r="DM101" s="61"/>
      <c r="DN101" s="61"/>
      <c r="DO101" s="61"/>
      <c r="DP101" s="61"/>
      <c r="DQ101" s="61"/>
      <c r="DR101" s="61"/>
      <c r="DS101" s="61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</row>
  </sheetData>
  <mergeCells count="335">
    <mergeCell ref="FE1:FZ2"/>
    <mergeCell ref="BQ2:BW3"/>
    <mergeCell ref="AD3:AV5"/>
    <mergeCell ref="AD6:AV7"/>
    <mergeCell ref="FE8:FL9"/>
    <mergeCell ref="FM8:FS8"/>
    <mergeCell ref="FU8:FV8"/>
    <mergeCell ref="D9:AH11"/>
    <mergeCell ref="FE11:FL12"/>
    <mergeCell ref="BE6:BH7"/>
    <mergeCell ref="BI6:BJ7"/>
    <mergeCell ref="BK6:BM7"/>
    <mergeCell ref="BN6:BO7"/>
    <mergeCell ref="BP6:BR7"/>
    <mergeCell ref="BS6:BT7"/>
    <mergeCell ref="BU6:BW7"/>
    <mergeCell ref="D16:J17"/>
    <mergeCell ref="AZ16:BB17"/>
    <mergeCell ref="AQ12:AW13"/>
    <mergeCell ref="AZ12:BA13"/>
    <mergeCell ref="BB12:BD13"/>
    <mergeCell ref="BE12:BE13"/>
    <mergeCell ref="L12:Y13"/>
    <mergeCell ref="AB12:AF13"/>
    <mergeCell ref="FM11:FP11"/>
    <mergeCell ref="D12:J13"/>
    <mergeCell ref="Z12:AA13"/>
    <mergeCell ref="FK16:FO17"/>
    <mergeCell ref="FP16:FX16"/>
    <mergeCell ref="L16:AK17"/>
    <mergeCell ref="AQ18:AW19"/>
    <mergeCell ref="AZ18:BW19"/>
    <mergeCell ref="FK18:FO19"/>
    <mergeCell ref="FP18:FX18"/>
    <mergeCell ref="BF12:BI13"/>
    <mergeCell ref="FE14:FJ19"/>
    <mergeCell ref="FK14:FO15"/>
    <mergeCell ref="FP14:FX14"/>
    <mergeCell ref="FL22:FO23"/>
    <mergeCell ref="FE22:FK23"/>
    <mergeCell ref="AZ14:BW15"/>
    <mergeCell ref="BC16:BK17"/>
    <mergeCell ref="BL16:BN17"/>
    <mergeCell ref="BO16:BW17"/>
    <mergeCell ref="AZ20:BW21"/>
    <mergeCell ref="FP28:FS29"/>
    <mergeCell ref="E26:G27"/>
    <mergeCell ref="H26:J27"/>
    <mergeCell ref="FE26:FK35"/>
    <mergeCell ref="FL26:FO27"/>
    <mergeCell ref="AF27:AG27"/>
    <mergeCell ref="AH27:AI27"/>
    <mergeCell ref="AJ27:AK27"/>
    <mergeCell ref="AQ27:BA29"/>
    <mergeCell ref="AF25:AG26"/>
    <mergeCell ref="AH25:AI26"/>
    <mergeCell ref="AJ25:AK26"/>
    <mergeCell ref="BE25:BK26"/>
    <mergeCell ref="AH30:AI30"/>
    <mergeCell ref="AJ30:AK30"/>
    <mergeCell ref="AQ30:BA32"/>
    <mergeCell ref="BC30:BK32"/>
    <mergeCell ref="D35:K36"/>
    <mergeCell ref="L35:N36"/>
    <mergeCell ref="O35:Q36"/>
    <mergeCell ref="R35:T36"/>
    <mergeCell ref="Z28:AA29"/>
    <mergeCell ref="FP26:FS27"/>
    <mergeCell ref="FT26:FW27"/>
    <mergeCell ref="L27:Q27"/>
    <mergeCell ref="R27:S27"/>
    <mergeCell ref="T27:U27"/>
    <mergeCell ref="V27:W27"/>
    <mergeCell ref="X27:Y27"/>
    <mergeCell ref="Z27:AA27"/>
    <mergeCell ref="AB27:AC27"/>
    <mergeCell ref="AD27:AE27"/>
    <mergeCell ref="T25:U26"/>
    <mergeCell ref="V25:W26"/>
    <mergeCell ref="X25:Y26"/>
    <mergeCell ref="Z25:AA26"/>
    <mergeCell ref="AB25:AC26"/>
    <mergeCell ref="AD25:AE26"/>
    <mergeCell ref="R25:S26"/>
    <mergeCell ref="FT28:FW29"/>
    <mergeCell ref="AD28:AE29"/>
    <mergeCell ref="AF28:AG29"/>
    <mergeCell ref="D29:K30"/>
    <mergeCell ref="L30:Q30"/>
    <mergeCell ref="R30:S30"/>
    <mergeCell ref="T30:U30"/>
    <mergeCell ref="V30:W30"/>
    <mergeCell ref="X30:Y30"/>
    <mergeCell ref="Z30:AA30"/>
    <mergeCell ref="AB30:AC30"/>
    <mergeCell ref="AB28:AC29"/>
    <mergeCell ref="FL28:FO29"/>
    <mergeCell ref="BC27:BH29"/>
    <mergeCell ref="BI27:BL29"/>
    <mergeCell ref="BM27:BS29"/>
    <mergeCell ref="BT27:BW29"/>
    <mergeCell ref="L28:Q29"/>
    <mergeCell ref="R28:S29"/>
    <mergeCell ref="T28:U29"/>
    <mergeCell ref="V28:W29"/>
    <mergeCell ref="AD30:AE30"/>
    <mergeCell ref="AF30:AG30"/>
    <mergeCell ref="X28:Y29"/>
    <mergeCell ref="D37:M38"/>
    <mergeCell ref="FL32:FO33"/>
    <mergeCell ref="FP32:FS33"/>
    <mergeCell ref="FT32:FW33"/>
    <mergeCell ref="AQ33:BA35"/>
    <mergeCell ref="FL34:FO35"/>
    <mergeCell ref="FP34:FS35"/>
    <mergeCell ref="FT34:FW35"/>
    <mergeCell ref="Z31:AA32"/>
    <mergeCell ref="AB31:AC32"/>
    <mergeCell ref="AD31:AE32"/>
    <mergeCell ref="AF31:AG32"/>
    <mergeCell ref="AH31:AI32"/>
    <mergeCell ref="AJ31:AK32"/>
    <mergeCell ref="BM30:BN32"/>
    <mergeCell ref="BO30:BW32"/>
    <mergeCell ref="FL30:FO31"/>
    <mergeCell ref="FP30:FS31"/>
    <mergeCell ref="FT30:FW31"/>
    <mergeCell ref="L31:Q32"/>
    <mergeCell ref="R31:S32"/>
    <mergeCell ref="T31:U32"/>
    <mergeCell ref="V31:W32"/>
    <mergeCell ref="X31:Y32"/>
    <mergeCell ref="BL41:BO43"/>
    <mergeCell ref="BP41:BX43"/>
    <mergeCell ref="CD41:CP42"/>
    <mergeCell ref="CQ41:CZ42"/>
    <mergeCell ref="CD43:CP44"/>
    <mergeCell ref="CQ43:CZ44"/>
    <mergeCell ref="BL39:BO40"/>
    <mergeCell ref="BP39:BX40"/>
    <mergeCell ref="B41:C43"/>
    <mergeCell ref="D41:F43"/>
    <mergeCell ref="G41:I43"/>
    <mergeCell ref="J41:AH43"/>
    <mergeCell ref="AI41:AP43"/>
    <mergeCell ref="AQ41:AT43"/>
    <mergeCell ref="AU41:BB43"/>
    <mergeCell ref="BC41:BK43"/>
    <mergeCell ref="D39:I40"/>
    <mergeCell ref="J39:AH40"/>
    <mergeCell ref="AI39:AP40"/>
    <mergeCell ref="AQ39:AT40"/>
    <mergeCell ref="AU39:BB40"/>
    <mergeCell ref="BC39:BK40"/>
    <mergeCell ref="AU44:BB46"/>
    <mergeCell ref="BC44:BK46"/>
    <mergeCell ref="BL44:BO46"/>
    <mergeCell ref="BP44:BX46"/>
    <mergeCell ref="CD45:CP46"/>
    <mergeCell ref="CQ45:CZ46"/>
    <mergeCell ref="B44:C46"/>
    <mergeCell ref="D44:F46"/>
    <mergeCell ref="G44:I46"/>
    <mergeCell ref="J44:AH46"/>
    <mergeCell ref="AI44:AP46"/>
    <mergeCell ref="AQ44:AT46"/>
    <mergeCell ref="AU47:BB49"/>
    <mergeCell ref="BC47:BK49"/>
    <mergeCell ref="BL47:BO49"/>
    <mergeCell ref="BP47:BX49"/>
    <mergeCell ref="B50:C52"/>
    <mergeCell ref="D50:F52"/>
    <mergeCell ref="G50:I52"/>
    <mergeCell ref="J50:AH52"/>
    <mergeCell ref="AI50:AP52"/>
    <mergeCell ref="AQ50:AT52"/>
    <mergeCell ref="B47:C49"/>
    <mergeCell ref="D47:F49"/>
    <mergeCell ref="G47:I49"/>
    <mergeCell ref="J47:AH49"/>
    <mergeCell ref="AI47:AP49"/>
    <mergeCell ref="AQ47:AT49"/>
    <mergeCell ref="AU50:BB52"/>
    <mergeCell ref="BC50:BK52"/>
    <mergeCell ref="BL50:BO52"/>
    <mergeCell ref="BP50:BX52"/>
    <mergeCell ref="BP53:BX55"/>
    <mergeCell ref="B56:C58"/>
    <mergeCell ref="D56:F58"/>
    <mergeCell ref="G56:I58"/>
    <mergeCell ref="J56:AH58"/>
    <mergeCell ref="AI56:AP58"/>
    <mergeCell ref="AQ56:AT58"/>
    <mergeCell ref="AU56:BB58"/>
    <mergeCell ref="BC56:BK58"/>
    <mergeCell ref="BL56:BO58"/>
    <mergeCell ref="BP56:BX58"/>
    <mergeCell ref="B53:C55"/>
    <mergeCell ref="D53:F55"/>
    <mergeCell ref="G53:I55"/>
    <mergeCell ref="J53:AH55"/>
    <mergeCell ref="AI53:AP55"/>
    <mergeCell ref="AQ53:AT55"/>
    <mergeCell ref="AU53:BB55"/>
    <mergeCell ref="BC53:BK55"/>
    <mergeCell ref="BL53:BO55"/>
    <mergeCell ref="BP59:BX61"/>
    <mergeCell ref="B62:C64"/>
    <mergeCell ref="D62:F64"/>
    <mergeCell ref="G62:I64"/>
    <mergeCell ref="J62:AH64"/>
    <mergeCell ref="AI62:AP64"/>
    <mergeCell ref="AQ62:AT64"/>
    <mergeCell ref="AU62:BB64"/>
    <mergeCell ref="BC62:BK64"/>
    <mergeCell ref="BL62:BO64"/>
    <mergeCell ref="BP62:BX64"/>
    <mergeCell ref="B59:C61"/>
    <mergeCell ref="D59:F61"/>
    <mergeCell ref="G59:I61"/>
    <mergeCell ref="J59:AH61"/>
    <mergeCell ref="AI59:AP61"/>
    <mergeCell ref="AQ59:AT61"/>
    <mergeCell ref="AU59:BB61"/>
    <mergeCell ref="BC59:BK61"/>
    <mergeCell ref="BL59:BO61"/>
    <mergeCell ref="BP65:BX67"/>
    <mergeCell ref="B68:C70"/>
    <mergeCell ref="D68:F70"/>
    <mergeCell ref="G68:I70"/>
    <mergeCell ref="J68:AH70"/>
    <mergeCell ref="AI68:AP70"/>
    <mergeCell ref="AQ68:AT70"/>
    <mergeCell ref="AU68:BB70"/>
    <mergeCell ref="BC68:BK70"/>
    <mergeCell ref="BL68:BO70"/>
    <mergeCell ref="BP68:BX70"/>
    <mergeCell ref="B65:C67"/>
    <mergeCell ref="D65:F67"/>
    <mergeCell ref="G65:I67"/>
    <mergeCell ref="J65:AH67"/>
    <mergeCell ref="AI65:AP67"/>
    <mergeCell ref="AQ65:AT67"/>
    <mergeCell ref="AU65:BB67"/>
    <mergeCell ref="BC65:BK67"/>
    <mergeCell ref="BL65:BO67"/>
    <mergeCell ref="BP71:BX73"/>
    <mergeCell ref="B74:C76"/>
    <mergeCell ref="D74:F76"/>
    <mergeCell ref="G74:I76"/>
    <mergeCell ref="J74:AH76"/>
    <mergeCell ref="AI74:AP76"/>
    <mergeCell ref="AQ74:AT76"/>
    <mergeCell ref="AU74:BB76"/>
    <mergeCell ref="BC74:BK76"/>
    <mergeCell ref="BL74:BO76"/>
    <mergeCell ref="BP74:BX76"/>
    <mergeCell ref="B71:C73"/>
    <mergeCell ref="D71:F73"/>
    <mergeCell ref="G71:I73"/>
    <mergeCell ref="J71:AH73"/>
    <mergeCell ref="AI71:AP73"/>
    <mergeCell ref="AQ71:AT73"/>
    <mergeCell ref="AU71:BB73"/>
    <mergeCell ref="BC71:BK73"/>
    <mergeCell ref="BL71:BO73"/>
    <mergeCell ref="D78:I79"/>
    <mergeCell ref="J78:AH79"/>
    <mergeCell ref="AI78:AT79"/>
    <mergeCell ref="AU78:BB79"/>
    <mergeCell ref="BC78:BO79"/>
    <mergeCell ref="BP78:BX79"/>
    <mergeCell ref="BP80:BX81"/>
    <mergeCell ref="D82:I83"/>
    <mergeCell ref="J82:V83"/>
    <mergeCell ref="W82:AH83"/>
    <mergeCell ref="AI82:AT83"/>
    <mergeCell ref="AU82:BB83"/>
    <mergeCell ref="BC82:BO83"/>
    <mergeCell ref="BP82:BX83"/>
    <mergeCell ref="D80:I81"/>
    <mergeCell ref="J80:V81"/>
    <mergeCell ref="W80:AH81"/>
    <mergeCell ref="AI80:AT81"/>
    <mergeCell ref="AU80:BB81"/>
    <mergeCell ref="BC80:BO81"/>
    <mergeCell ref="D99:E100"/>
    <mergeCell ref="F99:AT100"/>
    <mergeCell ref="BY101:BZ101"/>
    <mergeCell ref="D95:E96"/>
    <mergeCell ref="F95:AT96"/>
    <mergeCell ref="D97:E98"/>
    <mergeCell ref="F97:AT98"/>
    <mergeCell ref="AI88:BB89"/>
    <mergeCell ref="BC88:BO89"/>
    <mergeCell ref="BP88:BX89"/>
    <mergeCell ref="D90:I90"/>
    <mergeCell ref="D91:E92"/>
    <mergeCell ref="F91:AT92"/>
    <mergeCell ref="D93:G94"/>
    <mergeCell ref="BP84:BX85"/>
    <mergeCell ref="D86:I87"/>
    <mergeCell ref="J86:V87"/>
    <mergeCell ref="W86:AH87"/>
    <mergeCell ref="AI86:AT87"/>
    <mergeCell ref="AU86:BB87"/>
    <mergeCell ref="BC86:BO87"/>
    <mergeCell ref="BP86:BX87"/>
    <mergeCell ref="D84:I85"/>
    <mergeCell ref="J84:V85"/>
    <mergeCell ref="W84:AH85"/>
    <mergeCell ref="AI84:AT85"/>
    <mergeCell ref="AU84:BB85"/>
    <mergeCell ref="BC84:BO85"/>
    <mergeCell ref="AH24:AI24"/>
    <mergeCell ref="AJ24:AK24"/>
    <mergeCell ref="AQ20:AW21"/>
    <mergeCell ref="BC33:BW35"/>
    <mergeCell ref="AH28:AI29"/>
    <mergeCell ref="AJ28:AK29"/>
    <mergeCell ref="D22:Z23"/>
    <mergeCell ref="AQ22:BH22"/>
    <mergeCell ref="BI22:BW22"/>
    <mergeCell ref="V24:W24"/>
    <mergeCell ref="X24:Y24"/>
    <mergeCell ref="Z24:AA24"/>
    <mergeCell ref="AB24:AC24"/>
    <mergeCell ref="AD24:AE24"/>
    <mergeCell ref="AF24:AG24"/>
    <mergeCell ref="L24:Q24"/>
    <mergeCell ref="R24:S24"/>
    <mergeCell ref="T24:U24"/>
    <mergeCell ref="U35:W36"/>
    <mergeCell ref="BL25:BW26"/>
    <mergeCell ref="L25:Q26"/>
  </mergeCells>
  <phoneticPr fontId="2"/>
  <dataValidations count="4">
    <dataValidation type="list" allowBlank="1" showInputMessage="1" showErrorMessage="1" sqref="BL41:BO76" xr:uid="{6D7AFCF7-5607-4128-8F0F-16B1C61CCC21}">
      <formula1>"※1,※2,※3,※4"</formula1>
    </dataValidation>
    <dataValidation type="list" allowBlank="1" showInputMessage="1" showErrorMessage="1" sqref="BI27:BL29" xr:uid="{6755B8C4-D39B-4699-9058-056D8B8AFAA4}">
      <formula1>"銀行,信用金庫,信用組合,労働金庫,農協"</formula1>
    </dataValidation>
    <dataValidation type="list" allowBlank="1" showInputMessage="1" showErrorMessage="1" sqref="BT27:BW29" xr:uid="{6DB66BBC-4026-4A9F-9D3E-BA72A9A9A4B5}">
      <formula1>"本店,支店,営業部,出張所"</formula1>
    </dataValidation>
    <dataValidation type="list" allowBlank="1" showInputMessage="1" showErrorMessage="1" sqref="BC30:BK32" xr:uid="{6471FCAA-706F-4816-8DDC-8E3CC64E51C0}">
      <formula1>"普通,当座"</formula1>
    </dataValidation>
  </dataValidations>
  <pageMargins left="0" right="0" top="0.19685039370078741" bottom="0" header="0.31496062992125984" footer="0.31496062992125984"/>
  <pageSetup paperSize="9" scale="80" orientation="portrait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7BC3A-B79A-490F-98C4-4EB0A6232784}">
  <sheetPr>
    <tabColor rgb="FFFFFF00"/>
  </sheetPr>
  <dimension ref="A1:FZ102"/>
  <sheetViews>
    <sheetView showGridLines="0" showZeros="0" view="pageBreakPreview" zoomScale="85" zoomScaleNormal="85" zoomScaleSheetLayoutView="85" workbookViewId="0">
      <selection activeCell="AQ22" sqref="AQ22:BH23"/>
    </sheetView>
  </sheetViews>
  <sheetFormatPr defaultColWidth="1.625" defaultRowHeight="11.25" customHeight="1"/>
  <cols>
    <col min="1" max="62" width="1.625" style="1"/>
    <col min="63" max="63" width="1.625" style="1" customWidth="1"/>
    <col min="64" max="95" width="1.625" style="1"/>
    <col min="96" max="96" width="1.625" style="1" customWidth="1"/>
    <col min="97" max="160" width="1.625" style="1"/>
    <col min="161" max="180" width="1.625" style="1" customWidth="1"/>
    <col min="181" max="16384" width="1.625" style="1"/>
  </cols>
  <sheetData>
    <row r="1" spans="1:182" ht="11.2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31"/>
      <c r="CC1" s="9"/>
      <c r="CD1" s="34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3"/>
      <c r="FB1" s="4"/>
      <c r="FE1" s="456" t="s">
        <v>37</v>
      </c>
      <c r="FF1" s="457"/>
      <c r="FG1" s="457"/>
      <c r="FH1" s="457"/>
      <c r="FI1" s="457"/>
      <c r="FJ1" s="457"/>
      <c r="FK1" s="457"/>
      <c r="FL1" s="457"/>
      <c r="FM1" s="457"/>
      <c r="FN1" s="457"/>
      <c r="FO1" s="457"/>
      <c r="FP1" s="457"/>
      <c r="FQ1" s="457"/>
      <c r="FR1" s="457"/>
      <c r="FS1" s="457"/>
      <c r="FT1" s="457"/>
      <c r="FU1" s="457"/>
      <c r="FV1" s="457"/>
      <c r="FW1" s="457"/>
      <c r="FX1" s="457"/>
      <c r="FY1" s="457"/>
      <c r="FZ1" s="457"/>
    </row>
    <row r="2" spans="1:182" ht="11.2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299"/>
      <c r="BR2" s="299"/>
      <c r="BS2" s="299"/>
      <c r="BT2" s="299"/>
      <c r="BU2" s="299"/>
      <c r="BV2" s="299"/>
      <c r="BW2" s="299"/>
      <c r="BX2" s="9"/>
      <c r="BY2" s="9"/>
      <c r="BZ2" s="9"/>
      <c r="CA2" s="9"/>
      <c r="CB2" s="31"/>
      <c r="CC2" s="9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3"/>
      <c r="FB2" s="4"/>
      <c r="FE2" s="457"/>
      <c r="FF2" s="457"/>
      <c r="FG2" s="457"/>
      <c r="FH2" s="457"/>
      <c r="FI2" s="457"/>
      <c r="FJ2" s="457"/>
      <c r="FK2" s="457"/>
      <c r="FL2" s="457"/>
      <c r="FM2" s="457"/>
      <c r="FN2" s="457"/>
      <c r="FO2" s="457"/>
      <c r="FP2" s="457"/>
      <c r="FQ2" s="457"/>
      <c r="FR2" s="457"/>
      <c r="FS2" s="457"/>
      <c r="FT2" s="457"/>
      <c r="FU2" s="457"/>
      <c r="FV2" s="457"/>
      <c r="FW2" s="457"/>
      <c r="FX2" s="457"/>
      <c r="FY2" s="457"/>
      <c r="FZ2" s="457"/>
    </row>
    <row r="3" spans="1:182" ht="11.2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458" t="s">
        <v>17</v>
      </c>
      <c r="AE3" s="458"/>
      <c r="AF3" s="458"/>
      <c r="AG3" s="458"/>
      <c r="AH3" s="458"/>
      <c r="AI3" s="458"/>
      <c r="AJ3" s="458"/>
      <c r="AK3" s="458"/>
      <c r="AL3" s="458"/>
      <c r="AM3" s="458"/>
      <c r="AN3" s="458"/>
      <c r="AO3" s="458"/>
      <c r="AP3" s="458"/>
      <c r="AQ3" s="458"/>
      <c r="AR3" s="458"/>
      <c r="AS3" s="458"/>
      <c r="AT3" s="458"/>
      <c r="AU3" s="458"/>
      <c r="AV3" s="458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299"/>
      <c r="BR3" s="299"/>
      <c r="BS3" s="299"/>
      <c r="BT3" s="299"/>
      <c r="BU3" s="299"/>
      <c r="BV3" s="299"/>
      <c r="BW3" s="299"/>
      <c r="BX3" s="9"/>
      <c r="BY3" s="9"/>
      <c r="BZ3" s="9"/>
      <c r="CA3" s="9"/>
      <c r="CB3" s="31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3"/>
      <c r="FB3" s="4"/>
    </row>
    <row r="4" spans="1:182" ht="11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458"/>
      <c r="AE4" s="458"/>
      <c r="AF4" s="458"/>
      <c r="AG4" s="458"/>
      <c r="AH4" s="458"/>
      <c r="AI4" s="458"/>
      <c r="AJ4" s="458"/>
      <c r="AK4" s="458"/>
      <c r="AL4" s="458"/>
      <c r="AM4" s="458"/>
      <c r="AN4" s="458"/>
      <c r="AO4" s="458"/>
      <c r="AP4" s="458"/>
      <c r="AQ4" s="458"/>
      <c r="AR4" s="458"/>
      <c r="AS4" s="458"/>
      <c r="AT4" s="458"/>
      <c r="AU4" s="458"/>
      <c r="AV4" s="458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31"/>
      <c r="CC4" s="9"/>
      <c r="CD4" s="44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3"/>
      <c r="FB4" s="4"/>
      <c r="FE4" s="1" t="s">
        <v>38</v>
      </c>
      <c r="FW4" s="7"/>
      <c r="FX4" s="7"/>
      <c r="FY4" s="7"/>
    </row>
    <row r="5" spans="1:182" ht="11.25" customHeight="1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459"/>
      <c r="AE5" s="459"/>
      <c r="AF5" s="459"/>
      <c r="AG5" s="459"/>
      <c r="AH5" s="459"/>
      <c r="AI5" s="459"/>
      <c r="AJ5" s="459"/>
      <c r="AK5" s="459"/>
      <c r="AL5" s="459"/>
      <c r="AM5" s="459"/>
      <c r="AN5" s="459"/>
      <c r="AO5" s="459"/>
      <c r="AP5" s="459"/>
      <c r="AQ5" s="459"/>
      <c r="AR5" s="459"/>
      <c r="AS5" s="459"/>
      <c r="AT5" s="459"/>
      <c r="AU5" s="459"/>
      <c r="AV5" s="45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31"/>
      <c r="CC5" s="9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3"/>
      <c r="FB5" s="4"/>
      <c r="FW5" s="7"/>
      <c r="FX5" s="7"/>
      <c r="FY5" s="7"/>
    </row>
    <row r="6" spans="1:182" ht="11.25" customHeight="1" thickTop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299" t="s">
        <v>3</v>
      </c>
      <c r="AE6" s="299"/>
      <c r="AF6" s="460"/>
      <c r="AG6" s="460"/>
      <c r="AH6" s="460"/>
      <c r="AI6" s="460"/>
      <c r="AJ6" s="460"/>
      <c r="AK6" s="460"/>
      <c r="AL6" s="460"/>
      <c r="AM6" s="460"/>
      <c r="AN6" s="460"/>
      <c r="AO6" s="460"/>
      <c r="AP6" s="460"/>
      <c r="AQ6" s="460"/>
      <c r="AR6" s="460"/>
      <c r="AS6" s="460"/>
      <c r="AT6" s="460"/>
      <c r="AU6" s="299"/>
      <c r="AV6" s="299"/>
      <c r="AW6" s="9"/>
      <c r="AX6" s="9"/>
      <c r="AY6" s="9"/>
      <c r="AZ6" s="9"/>
      <c r="BA6" s="9"/>
      <c r="BB6" s="9"/>
      <c r="BC6" s="9"/>
      <c r="BD6" s="9"/>
      <c r="BE6" s="412" t="s">
        <v>76</v>
      </c>
      <c r="BF6" s="412"/>
      <c r="BG6" s="412"/>
      <c r="BH6" s="412"/>
      <c r="BI6" s="190"/>
      <c r="BJ6" s="190"/>
      <c r="BK6" s="412" t="s">
        <v>77</v>
      </c>
      <c r="BL6" s="412"/>
      <c r="BM6" s="412"/>
      <c r="BN6" s="190"/>
      <c r="BO6" s="190"/>
      <c r="BP6" s="487" t="s">
        <v>78</v>
      </c>
      <c r="BQ6" s="487"/>
      <c r="BR6" s="487"/>
      <c r="BS6" s="190"/>
      <c r="BT6" s="190"/>
      <c r="BU6" s="487" t="s">
        <v>79</v>
      </c>
      <c r="BV6" s="487"/>
      <c r="BW6" s="487"/>
      <c r="BX6" s="9"/>
      <c r="BY6" s="9"/>
      <c r="BZ6" s="9"/>
      <c r="CA6" s="9"/>
      <c r="CB6" s="31"/>
      <c r="CC6" s="9"/>
      <c r="CD6" s="44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3"/>
      <c r="FB6" s="4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</row>
    <row r="7" spans="1:182" ht="11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299"/>
      <c r="AE7" s="299"/>
      <c r="AF7" s="299"/>
      <c r="AG7" s="299"/>
      <c r="AH7" s="299"/>
      <c r="AI7" s="299"/>
      <c r="AJ7" s="299"/>
      <c r="AK7" s="299"/>
      <c r="AL7" s="299"/>
      <c r="AM7" s="299"/>
      <c r="AN7" s="299"/>
      <c r="AO7" s="299"/>
      <c r="AP7" s="299"/>
      <c r="AQ7" s="299"/>
      <c r="AR7" s="299"/>
      <c r="AS7" s="299"/>
      <c r="AT7" s="299"/>
      <c r="AU7" s="299"/>
      <c r="AV7" s="299"/>
      <c r="AW7" s="9"/>
      <c r="AX7" s="9"/>
      <c r="AY7" s="9"/>
      <c r="AZ7" s="9"/>
      <c r="BA7" s="9"/>
      <c r="BB7" s="9"/>
      <c r="BC7" s="9"/>
      <c r="BD7" s="9"/>
      <c r="BE7" s="412"/>
      <c r="BF7" s="412"/>
      <c r="BG7" s="412"/>
      <c r="BH7" s="412"/>
      <c r="BI7" s="190"/>
      <c r="BJ7" s="190"/>
      <c r="BK7" s="412"/>
      <c r="BL7" s="412"/>
      <c r="BM7" s="412"/>
      <c r="BN7" s="190"/>
      <c r="BO7" s="190"/>
      <c r="BP7" s="487"/>
      <c r="BQ7" s="487"/>
      <c r="BR7" s="487"/>
      <c r="BS7" s="190"/>
      <c r="BT7" s="190"/>
      <c r="BU7" s="487"/>
      <c r="BV7" s="487"/>
      <c r="BW7" s="487"/>
      <c r="BX7" s="9"/>
      <c r="BY7" s="9"/>
      <c r="BZ7" s="9"/>
      <c r="CA7" s="9"/>
      <c r="CB7" s="31"/>
      <c r="CC7" s="9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3"/>
      <c r="FB7" s="4"/>
      <c r="FQ7" s="7"/>
      <c r="FR7" s="7"/>
      <c r="FS7" s="7"/>
      <c r="FT7" s="7"/>
      <c r="FU7" s="7"/>
      <c r="FV7" s="7"/>
      <c r="FW7" s="7"/>
      <c r="FX7" s="7"/>
      <c r="FY7" s="7"/>
    </row>
    <row r="8" spans="1:182" ht="11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31"/>
      <c r="CC8" s="9"/>
      <c r="CD8" s="44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3"/>
      <c r="FB8" s="4"/>
      <c r="FE8" s="461" t="s">
        <v>11</v>
      </c>
      <c r="FF8" s="453"/>
      <c r="FG8" s="453"/>
      <c r="FH8" s="453"/>
      <c r="FI8" s="453"/>
      <c r="FJ8" s="453"/>
      <c r="FK8" s="453"/>
      <c r="FL8" s="462"/>
      <c r="FM8" s="466" t="e">
        <f>IF(#REF!="","",#REF!)</f>
        <v>#REF!</v>
      </c>
      <c r="FN8" s="467"/>
      <c r="FO8" s="467"/>
      <c r="FP8" s="467"/>
      <c r="FQ8" s="467"/>
      <c r="FR8" s="467"/>
      <c r="FS8" s="468"/>
      <c r="FT8" s="51" t="s">
        <v>14</v>
      </c>
      <c r="FU8" s="469" t="e">
        <f>IF(#REF!="","",#REF!)</f>
        <v>#REF!</v>
      </c>
      <c r="FV8" s="470"/>
      <c r="FW8" s="8"/>
      <c r="FX8" s="7"/>
      <c r="FY8" s="7"/>
    </row>
    <row r="9" spans="1:182" ht="11.25" customHeight="1">
      <c r="A9" s="9"/>
      <c r="B9" s="9"/>
      <c r="C9" s="9"/>
      <c r="D9" s="471" t="s">
        <v>18</v>
      </c>
      <c r="E9" s="472"/>
      <c r="F9" s="472"/>
      <c r="G9" s="472"/>
      <c r="H9" s="472"/>
      <c r="I9" s="472"/>
      <c r="J9" s="472"/>
      <c r="K9" s="472"/>
      <c r="L9" s="472"/>
      <c r="M9" s="472"/>
      <c r="N9" s="472"/>
      <c r="O9" s="472"/>
      <c r="P9" s="472"/>
      <c r="Q9" s="472"/>
      <c r="R9" s="472"/>
      <c r="S9" s="472"/>
      <c r="T9" s="472"/>
      <c r="U9" s="472"/>
      <c r="V9" s="472"/>
      <c r="W9" s="472"/>
      <c r="X9" s="472"/>
      <c r="Y9" s="472"/>
      <c r="Z9" s="472"/>
      <c r="AA9" s="472"/>
      <c r="AB9" s="472"/>
      <c r="AC9" s="472"/>
      <c r="AD9" s="472"/>
      <c r="AE9" s="472"/>
      <c r="AF9" s="472"/>
      <c r="AG9" s="472"/>
      <c r="AH9" s="472"/>
      <c r="AI9" s="10"/>
      <c r="AJ9" s="10"/>
      <c r="AK9" s="10"/>
      <c r="AL9" s="10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31"/>
      <c r="CC9" s="9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3"/>
      <c r="FB9" s="4"/>
      <c r="FE9" s="463"/>
      <c r="FF9" s="464"/>
      <c r="FG9" s="464"/>
      <c r="FH9" s="464"/>
      <c r="FI9" s="464"/>
      <c r="FJ9" s="464"/>
      <c r="FK9" s="464"/>
      <c r="FL9" s="465"/>
      <c r="FM9" s="41" t="e">
        <f>IF(LEN(FM8)&gt;=7,MID(FM8,LEN(FM8)-6,1),"")</f>
        <v>#REF!</v>
      </c>
      <c r="FN9" s="41" t="e">
        <f>IF(LEN(FM8)&gt;=6,MID(FM8,LEN(FM8)-5,1),"")</f>
        <v>#REF!</v>
      </c>
      <c r="FO9" s="41" t="e">
        <f>IF(LEN(FM8)&gt;=5,MID(FM8,LEN(FM8)-4,1),"")</f>
        <v>#REF!</v>
      </c>
      <c r="FP9" s="41" t="e">
        <f>IF(LEN(FM8)&gt;=4,MID(FM8,LEN(FM8)-3,1),"")</f>
        <v>#REF!</v>
      </c>
      <c r="FQ9" s="41" t="e">
        <f>IF(LEN(FM8)&gt;=3,MID(FM8,LEN(FM8)-2,1),"")</f>
        <v>#REF!</v>
      </c>
      <c r="FR9" s="41" t="e">
        <f>IF(LEN(FM8)&gt;=2,MID(FM8,LEN(FM8)-1,1),"")</f>
        <v>#REF!</v>
      </c>
      <c r="FS9" s="41" t="e">
        <f>IF(LEN(FM8)&gt;=1,MID(FM8,LEN(FM8),1),"")</f>
        <v>#REF!</v>
      </c>
      <c r="FT9" s="41" t="s">
        <v>14</v>
      </c>
      <c r="FU9" s="41" t="e">
        <f>IF(LEN(FU8)&gt;=2,MID(FU8,LEN(FU8)-1,1),"")</f>
        <v>#REF!</v>
      </c>
      <c r="FV9" s="41" t="e">
        <f>IF(LEN(FU8)&gt;=1,MID(FU8,LEN(FU8),1),"")</f>
        <v>#REF!</v>
      </c>
      <c r="FW9" s="7"/>
      <c r="FX9" s="7"/>
      <c r="FY9" s="7"/>
    </row>
    <row r="10" spans="1:182" ht="11.25" customHeight="1">
      <c r="A10" s="9"/>
      <c r="B10" s="9"/>
      <c r="C10" s="9"/>
      <c r="D10" s="472"/>
      <c r="E10" s="472"/>
      <c r="F10" s="472"/>
      <c r="G10" s="472"/>
      <c r="H10" s="472"/>
      <c r="I10" s="472"/>
      <c r="J10" s="472"/>
      <c r="K10" s="472"/>
      <c r="L10" s="472"/>
      <c r="M10" s="472"/>
      <c r="N10" s="472"/>
      <c r="O10" s="472"/>
      <c r="P10" s="472"/>
      <c r="Q10" s="472"/>
      <c r="R10" s="472"/>
      <c r="S10" s="472"/>
      <c r="T10" s="472"/>
      <c r="U10" s="472"/>
      <c r="V10" s="472"/>
      <c r="W10" s="472"/>
      <c r="X10" s="472"/>
      <c r="Y10" s="472"/>
      <c r="Z10" s="472"/>
      <c r="AA10" s="472"/>
      <c r="AB10" s="472"/>
      <c r="AC10" s="472"/>
      <c r="AD10" s="472"/>
      <c r="AE10" s="472"/>
      <c r="AF10" s="472"/>
      <c r="AG10" s="472"/>
      <c r="AH10" s="472"/>
      <c r="AI10" s="10"/>
      <c r="AJ10" s="10"/>
      <c r="AK10" s="10"/>
      <c r="AL10" s="10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11"/>
      <c r="BX10" s="9"/>
      <c r="BY10" s="9"/>
      <c r="BZ10" s="9"/>
      <c r="CA10" s="9"/>
      <c r="CB10" s="31"/>
      <c r="CC10" s="9"/>
      <c r="CD10" s="44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3"/>
      <c r="FB10" s="4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</row>
    <row r="11" spans="1:182" ht="11.25" customHeight="1">
      <c r="A11" s="9"/>
      <c r="B11" s="9"/>
      <c r="C11" s="9"/>
      <c r="D11" s="472"/>
      <c r="E11" s="472"/>
      <c r="F11" s="472"/>
      <c r="G11" s="472"/>
      <c r="H11" s="472"/>
      <c r="I11" s="472"/>
      <c r="J11" s="472"/>
      <c r="K11" s="472"/>
      <c r="L11" s="472"/>
      <c r="M11" s="472"/>
      <c r="N11" s="472"/>
      <c r="O11" s="472"/>
      <c r="P11" s="472"/>
      <c r="Q11" s="472"/>
      <c r="R11" s="472"/>
      <c r="S11" s="472"/>
      <c r="T11" s="472"/>
      <c r="U11" s="472"/>
      <c r="V11" s="472"/>
      <c r="W11" s="472"/>
      <c r="X11" s="472"/>
      <c r="Y11" s="472"/>
      <c r="Z11" s="472"/>
      <c r="AA11" s="472"/>
      <c r="AB11" s="472"/>
      <c r="AC11" s="472"/>
      <c r="AD11" s="472"/>
      <c r="AE11" s="472"/>
      <c r="AF11" s="472"/>
      <c r="AG11" s="472"/>
      <c r="AH11" s="472"/>
      <c r="AI11" s="40"/>
      <c r="AJ11" s="40"/>
      <c r="AK11" s="40"/>
      <c r="AL11" s="40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31"/>
      <c r="CC11" s="9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3"/>
      <c r="FB11" s="4"/>
      <c r="FE11" s="473" t="s">
        <v>12</v>
      </c>
      <c r="FF11" s="454"/>
      <c r="FG11" s="454"/>
      <c r="FH11" s="454"/>
      <c r="FI11" s="454"/>
      <c r="FJ11" s="455"/>
      <c r="FK11" s="455"/>
      <c r="FL11" s="474"/>
      <c r="FM11" s="490" t="e">
        <f>IF(#REF!="","",#REF!)</f>
        <v>#REF!</v>
      </c>
      <c r="FN11" s="490"/>
      <c r="FO11" s="490"/>
      <c r="FP11" s="490"/>
      <c r="FQ11" s="7"/>
      <c r="FR11" s="7"/>
      <c r="FS11" s="7"/>
      <c r="FT11" s="7"/>
      <c r="FU11" s="7"/>
      <c r="FV11" s="7"/>
      <c r="FW11" s="7"/>
      <c r="FX11" s="7"/>
      <c r="FY11" s="7"/>
    </row>
    <row r="12" spans="1:182" ht="11.25" customHeight="1">
      <c r="A12" s="9"/>
      <c r="B12" s="9"/>
      <c r="C12" s="9"/>
      <c r="D12" s="336" t="s">
        <v>20</v>
      </c>
      <c r="E12" s="336"/>
      <c r="F12" s="336"/>
      <c r="G12" s="336"/>
      <c r="H12" s="336"/>
      <c r="I12" s="336"/>
      <c r="J12" s="336"/>
      <c r="K12" s="9"/>
      <c r="L12" s="475"/>
      <c r="M12" s="476"/>
      <c r="N12" s="476"/>
      <c r="O12" s="476"/>
      <c r="P12" s="476"/>
      <c r="Q12" s="476"/>
      <c r="R12" s="476"/>
      <c r="S12" s="476"/>
      <c r="T12" s="476"/>
      <c r="U12" s="476"/>
      <c r="V12" s="476"/>
      <c r="W12" s="476"/>
      <c r="X12" s="476"/>
      <c r="Y12" s="477"/>
      <c r="Z12" s="491" t="s">
        <v>14</v>
      </c>
      <c r="AA12" s="492"/>
      <c r="AB12" s="481"/>
      <c r="AC12" s="482"/>
      <c r="AD12" s="482"/>
      <c r="AE12" s="482"/>
      <c r="AF12" s="483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336" t="s">
        <v>15</v>
      </c>
      <c r="AR12" s="446"/>
      <c r="AS12" s="446"/>
      <c r="AT12" s="446"/>
      <c r="AU12" s="446"/>
      <c r="AV12" s="446"/>
      <c r="AW12" s="446"/>
      <c r="AX12" s="13"/>
      <c r="AY12" s="13"/>
      <c r="AZ12" s="488" t="s">
        <v>45</v>
      </c>
      <c r="BA12" s="488"/>
      <c r="BB12" s="190"/>
      <c r="BC12" s="408"/>
      <c r="BD12" s="408"/>
      <c r="BE12" s="92" t="s">
        <v>14</v>
      </c>
      <c r="BF12" s="450"/>
      <c r="BG12" s="451"/>
      <c r="BH12" s="451"/>
      <c r="BI12" s="451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9"/>
      <c r="BW12" s="9"/>
      <c r="BX12" s="9"/>
      <c r="BY12" s="9"/>
      <c r="BZ12" s="9"/>
      <c r="CA12" s="9"/>
      <c r="CB12" s="31"/>
      <c r="CC12" s="9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3"/>
      <c r="FB12" s="4"/>
      <c r="FE12" s="473"/>
      <c r="FF12" s="454"/>
      <c r="FG12" s="454"/>
      <c r="FH12" s="454"/>
      <c r="FI12" s="454"/>
      <c r="FJ12" s="455"/>
      <c r="FK12" s="455"/>
      <c r="FL12" s="474"/>
      <c r="FM12" s="41" t="e">
        <f>IF(LEN(FM11)&gt;=4,MID(FM11,LEN(FM11)-3,1),"")</f>
        <v>#REF!</v>
      </c>
      <c r="FN12" s="41" t="e">
        <f>IF(LEN(FM11)&gt;=3,MID(FM11,LEN(FM11)-2,1),"")</f>
        <v>#REF!</v>
      </c>
      <c r="FO12" s="41" t="e">
        <f>IF(LEN(FM11)&gt;=2,MID(FM11,LEN(FM11)-1,1),"")</f>
        <v>#REF!</v>
      </c>
      <c r="FP12" s="41" t="e">
        <f>IF(LEN(FM11)&gt;=1,MID(FM11,LEN(FM11),1),"")</f>
        <v>#REF!</v>
      </c>
      <c r="FQ12" s="7"/>
      <c r="FR12" s="7"/>
      <c r="FS12" s="7"/>
      <c r="FT12" s="7"/>
      <c r="FU12" s="7"/>
      <c r="FV12" s="7"/>
      <c r="FW12" s="7"/>
      <c r="FX12" s="7"/>
      <c r="FY12" s="7"/>
    </row>
    <row r="13" spans="1:182" ht="11.25" customHeight="1">
      <c r="A13" s="9"/>
      <c r="B13" s="9"/>
      <c r="C13" s="9"/>
      <c r="D13" s="336"/>
      <c r="E13" s="336"/>
      <c r="F13" s="336"/>
      <c r="G13" s="336"/>
      <c r="H13" s="336"/>
      <c r="I13" s="336"/>
      <c r="J13" s="336"/>
      <c r="K13" s="9"/>
      <c r="L13" s="478"/>
      <c r="M13" s="479"/>
      <c r="N13" s="479"/>
      <c r="O13" s="479"/>
      <c r="P13" s="479"/>
      <c r="Q13" s="479"/>
      <c r="R13" s="479"/>
      <c r="S13" s="479"/>
      <c r="T13" s="479"/>
      <c r="U13" s="479"/>
      <c r="V13" s="479"/>
      <c r="W13" s="479"/>
      <c r="X13" s="479"/>
      <c r="Y13" s="480"/>
      <c r="Z13" s="491"/>
      <c r="AA13" s="492"/>
      <c r="AB13" s="484"/>
      <c r="AC13" s="485"/>
      <c r="AD13" s="485"/>
      <c r="AE13" s="485"/>
      <c r="AF13" s="486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446"/>
      <c r="AR13" s="446"/>
      <c r="AS13" s="446"/>
      <c r="AT13" s="446"/>
      <c r="AU13" s="446"/>
      <c r="AV13" s="446"/>
      <c r="AW13" s="446"/>
      <c r="AX13" s="13"/>
      <c r="AY13" s="13"/>
      <c r="AZ13" s="488"/>
      <c r="BA13" s="488"/>
      <c r="BB13" s="408"/>
      <c r="BC13" s="408"/>
      <c r="BD13" s="408"/>
      <c r="BE13" s="489"/>
      <c r="BF13" s="451"/>
      <c r="BG13" s="451"/>
      <c r="BH13" s="451"/>
      <c r="BI13" s="451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9"/>
      <c r="BW13" s="9"/>
      <c r="BX13" s="9"/>
      <c r="BY13" s="9"/>
      <c r="BZ13" s="9"/>
      <c r="CA13" s="9"/>
      <c r="CB13" s="31"/>
      <c r="CC13" s="9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3"/>
      <c r="FB13" s="4"/>
      <c r="FY13" s="7"/>
    </row>
    <row r="14" spans="1:182" ht="11.25" customHeight="1">
      <c r="A14" s="9"/>
      <c r="B14" s="9"/>
      <c r="C14" s="9"/>
      <c r="D14" s="42"/>
      <c r="E14" s="42"/>
      <c r="F14" s="42"/>
      <c r="G14" s="42"/>
      <c r="H14" s="42"/>
      <c r="I14" s="42"/>
      <c r="J14" s="42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447"/>
      <c r="BA14" s="447"/>
      <c r="BB14" s="447"/>
      <c r="BC14" s="447"/>
      <c r="BD14" s="447"/>
      <c r="BE14" s="447"/>
      <c r="BF14" s="447"/>
      <c r="BG14" s="447"/>
      <c r="BH14" s="447"/>
      <c r="BI14" s="447"/>
      <c r="BJ14" s="447"/>
      <c r="BK14" s="447"/>
      <c r="BL14" s="447"/>
      <c r="BM14" s="447"/>
      <c r="BN14" s="447"/>
      <c r="BO14" s="447"/>
      <c r="BP14" s="447"/>
      <c r="BQ14" s="447"/>
      <c r="BR14" s="447"/>
      <c r="BS14" s="447"/>
      <c r="BT14" s="447"/>
      <c r="BU14" s="447"/>
      <c r="BV14" s="447"/>
      <c r="BW14" s="447"/>
      <c r="BX14" s="40"/>
      <c r="BY14" s="40"/>
      <c r="BZ14" s="9"/>
      <c r="CA14" s="9"/>
      <c r="CB14" s="31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3"/>
      <c r="FB14" s="4"/>
      <c r="FE14" s="452" t="s">
        <v>34</v>
      </c>
      <c r="FF14" s="453"/>
      <c r="FG14" s="453"/>
      <c r="FH14" s="453"/>
      <c r="FI14" s="453"/>
      <c r="FJ14" s="453"/>
      <c r="FK14" s="449" t="s">
        <v>28</v>
      </c>
      <c r="FL14" s="449"/>
      <c r="FM14" s="449"/>
      <c r="FN14" s="449"/>
      <c r="FO14" s="449"/>
      <c r="FP14" s="441">
        <f>CQ41</f>
        <v>0</v>
      </c>
      <c r="FQ14" s="442"/>
      <c r="FR14" s="442"/>
      <c r="FS14" s="442"/>
      <c r="FT14" s="442"/>
      <c r="FU14" s="442"/>
      <c r="FV14" s="442"/>
      <c r="FW14" s="442"/>
      <c r="FX14" s="443"/>
      <c r="FY14" s="7"/>
    </row>
    <row r="15" spans="1:182" ht="11.25" customHeight="1">
      <c r="A15" s="9"/>
      <c r="B15" s="9"/>
      <c r="C15" s="9"/>
      <c r="D15" s="13"/>
      <c r="E15" s="13"/>
      <c r="F15" s="13"/>
      <c r="G15" s="13"/>
      <c r="H15" s="13"/>
      <c r="I15" s="13"/>
      <c r="J15" s="13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447"/>
      <c r="BA15" s="447"/>
      <c r="BB15" s="447"/>
      <c r="BC15" s="447"/>
      <c r="BD15" s="447"/>
      <c r="BE15" s="447"/>
      <c r="BF15" s="447"/>
      <c r="BG15" s="447"/>
      <c r="BH15" s="447"/>
      <c r="BI15" s="447"/>
      <c r="BJ15" s="447"/>
      <c r="BK15" s="447"/>
      <c r="BL15" s="447"/>
      <c r="BM15" s="447"/>
      <c r="BN15" s="447"/>
      <c r="BO15" s="447"/>
      <c r="BP15" s="447"/>
      <c r="BQ15" s="447"/>
      <c r="BR15" s="447"/>
      <c r="BS15" s="447"/>
      <c r="BT15" s="447"/>
      <c r="BU15" s="447"/>
      <c r="BV15" s="447"/>
      <c r="BW15" s="447"/>
      <c r="BX15" s="40"/>
      <c r="BY15" s="40"/>
      <c r="BZ15" s="9"/>
      <c r="CA15" s="9"/>
      <c r="CB15" s="31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3"/>
      <c r="FB15" s="4"/>
      <c r="FE15" s="454"/>
      <c r="FF15" s="454"/>
      <c r="FG15" s="454"/>
      <c r="FH15" s="454"/>
      <c r="FI15" s="454"/>
      <c r="FJ15" s="454"/>
      <c r="FK15" s="449"/>
      <c r="FL15" s="449"/>
      <c r="FM15" s="449"/>
      <c r="FN15" s="449"/>
      <c r="FO15" s="449"/>
      <c r="FP15" s="41" t="str">
        <f>IF(LEN(FP14)&gt;=9,MID(FP14,LEN(FP14)-8,1),"")</f>
        <v/>
      </c>
      <c r="FQ15" s="41" t="str">
        <f>IF(LEN(FP14)&gt;=8,MID(FP14,LEN(FP14)-7,1),"")</f>
        <v/>
      </c>
      <c r="FR15" s="41" t="str">
        <f>IF(LEN(FP14)&gt;=7,MID(FP14,LEN(FP14)-6,1),"")</f>
        <v/>
      </c>
      <c r="FS15" s="41" t="str">
        <f>IF(LEN(FP14)&gt;=6,MID(FP14,LEN(FP14)-5,1),"")</f>
        <v/>
      </c>
      <c r="FT15" s="41" t="str">
        <f>IF(LEN(FP14)&gt;=5,MID(FP14,LEN(FP14)-4,1),"")</f>
        <v/>
      </c>
      <c r="FU15" s="41" t="str">
        <f>IF(LEN(FP14)&gt;=4,MID(FP14,LEN(FP14)-3,1),"")</f>
        <v/>
      </c>
      <c r="FV15" s="41" t="str">
        <f>IF(LEN(FP14)&gt;=3,MID(FP14,LEN(FP14)-2,1),"")</f>
        <v/>
      </c>
      <c r="FW15" s="41" t="str">
        <f>IF(LEN(FP14)&gt;=2,MID(FP14,LEN(FP14)-1,1),"")</f>
        <v/>
      </c>
      <c r="FX15" s="41" t="str">
        <f>IF(LEN(FP14)&gt;=1,MID(FP14,LEN(FP14),1),"")</f>
        <v>0</v>
      </c>
      <c r="FY15" s="7"/>
    </row>
    <row r="16" spans="1:182" ht="11.25" customHeight="1">
      <c r="A16" s="9"/>
      <c r="B16" s="9"/>
      <c r="C16" s="9"/>
      <c r="D16" s="500" t="s">
        <v>21</v>
      </c>
      <c r="E16" s="500"/>
      <c r="F16" s="500"/>
      <c r="G16" s="500"/>
      <c r="H16" s="500"/>
      <c r="I16" s="500"/>
      <c r="J16" s="500"/>
      <c r="K16" s="9"/>
      <c r="L16" s="501"/>
      <c r="M16" s="501"/>
      <c r="N16" s="501"/>
      <c r="O16" s="501"/>
      <c r="P16" s="501"/>
      <c r="Q16" s="501"/>
      <c r="R16" s="501"/>
      <c r="S16" s="501"/>
      <c r="T16" s="501"/>
      <c r="U16" s="501"/>
      <c r="V16" s="501"/>
      <c r="W16" s="501"/>
      <c r="X16" s="501"/>
      <c r="Y16" s="501"/>
      <c r="Z16" s="501"/>
      <c r="AA16" s="501"/>
      <c r="AB16" s="501"/>
      <c r="AC16" s="501"/>
      <c r="AD16" s="501"/>
      <c r="AE16" s="501"/>
      <c r="AF16" s="501"/>
      <c r="AG16" s="501"/>
      <c r="AH16" s="501"/>
      <c r="AI16" s="501"/>
      <c r="AJ16" s="501"/>
      <c r="AK16" s="501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2" t="s">
        <v>44</v>
      </c>
      <c r="BA16" s="92"/>
      <c r="BB16" s="92"/>
      <c r="BC16" s="498"/>
      <c r="BD16" s="498"/>
      <c r="BE16" s="498"/>
      <c r="BF16" s="498"/>
      <c r="BG16" s="498"/>
      <c r="BH16" s="498"/>
      <c r="BI16" s="498"/>
      <c r="BJ16" s="498"/>
      <c r="BK16" s="498"/>
      <c r="BL16" s="499" t="s">
        <v>43</v>
      </c>
      <c r="BM16" s="499"/>
      <c r="BN16" s="499"/>
      <c r="BO16" s="498"/>
      <c r="BP16" s="498"/>
      <c r="BQ16" s="498"/>
      <c r="BR16" s="498"/>
      <c r="BS16" s="498"/>
      <c r="BT16" s="498"/>
      <c r="BU16" s="498"/>
      <c r="BV16" s="498"/>
      <c r="BW16" s="498"/>
      <c r="BX16" s="9"/>
      <c r="BY16" s="9"/>
      <c r="BZ16" s="9"/>
      <c r="CA16" s="9"/>
      <c r="CB16" s="31"/>
      <c r="CC16" s="9"/>
      <c r="CD16" s="44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3"/>
      <c r="FB16" s="4"/>
      <c r="FE16" s="455"/>
      <c r="FF16" s="455"/>
      <c r="FG16" s="455"/>
      <c r="FH16" s="455"/>
      <c r="FI16" s="455"/>
      <c r="FJ16" s="455"/>
      <c r="FK16" s="449" t="s">
        <v>26</v>
      </c>
      <c r="FL16" s="449"/>
      <c r="FM16" s="449"/>
      <c r="FN16" s="449"/>
      <c r="FO16" s="449"/>
      <c r="FP16" s="441">
        <f>CQ43</f>
        <v>0</v>
      </c>
      <c r="FQ16" s="442"/>
      <c r="FR16" s="442"/>
      <c r="FS16" s="442"/>
      <c r="FT16" s="442"/>
      <c r="FU16" s="442"/>
      <c r="FV16" s="442"/>
      <c r="FW16" s="442"/>
      <c r="FX16" s="443"/>
      <c r="FY16" s="7"/>
    </row>
    <row r="17" spans="1:181" ht="11.25" customHeight="1">
      <c r="A17" s="9"/>
      <c r="B17" s="9"/>
      <c r="C17" s="9"/>
      <c r="D17" s="500"/>
      <c r="E17" s="500"/>
      <c r="F17" s="500"/>
      <c r="G17" s="500"/>
      <c r="H17" s="500"/>
      <c r="I17" s="500"/>
      <c r="J17" s="500"/>
      <c r="K17" s="9"/>
      <c r="L17" s="502"/>
      <c r="M17" s="502"/>
      <c r="N17" s="502"/>
      <c r="O17" s="502"/>
      <c r="P17" s="502"/>
      <c r="Q17" s="502"/>
      <c r="R17" s="502"/>
      <c r="S17" s="502"/>
      <c r="T17" s="502"/>
      <c r="U17" s="502"/>
      <c r="V17" s="502"/>
      <c r="W17" s="502"/>
      <c r="X17" s="502"/>
      <c r="Y17" s="502"/>
      <c r="Z17" s="502"/>
      <c r="AA17" s="502"/>
      <c r="AB17" s="502"/>
      <c r="AC17" s="502"/>
      <c r="AD17" s="502"/>
      <c r="AE17" s="502"/>
      <c r="AF17" s="502"/>
      <c r="AG17" s="502"/>
      <c r="AH17" s="502"/>
      <c r="AI17" s="502"/>
      <c r="AJ17" s="502"/>
      <c r="AK17" s="502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2"/>
      <c r="BA17" s="92"/>
      <c r="BB17" s="92"/>
      <c r="BC17" s="498"/>
      <c r="BD17" s="498"/>
      <c r="BE17" s="498"/>
      <c r="BF17" s="498"/>
      <c r="BG17" s="498"/>
      <c r="BH17" s="498"/>
      <c r="BI17" s="498"/>
      <c r="BJ17" s="498"/>
      <c r="BK17" s="498"/>
      <c r="BL17" s="499"/>
      <c r="BM17" s="499"/>
      <c r="BN17" s="499"/>
      <c r="BO17" s="498"/>
      <c r="BP17" s="498"/>
      <c r="BQ17" s="498"/>
      <c r="BR17" s="498"/>
      <c r="BS17" s="498"/>
      <c r="BT17" s="498"/>
      <c r="BU17" s="498"/>
      <c r="BV17" s="498"/>
      <c r="BW17" s="498"/>
      <c r="BX17" s="9"/>
      <c r="BY17" s="9"/>
      <c r="BZ17" s="9"/>
      <c r="CA17" s="9"/>
      <c r="CB17" s="31"/>
      <c r="CC17" s="9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3"/>
      <c r="FB17" s="4"/>
      <c r="FE17" s="455"/>
      <c r="FF17" s="455"/>
      <c r="FG17" s="455"/>
      <c r="FH17" s="455"/>
      <c r="FI17" s="455"/>
      <c r="FJ17" s="455"/>
      <c r="FK17" s="449"/>
      <c r="FL17" s="449"/>
      <c r="FM17" s="449"/>
      <c r="FN17" s="449"/>
      <c r="FO17" s="449"/>
      <c r="FP17" s="41" t="str">
        <f>IF(LEN(FP16)&gt;=9,MID(FP16,LEN(FP16)-8,1),"")</f>
        <v/>
      </c>
      <c r="FQ17" s="41" t="str">
        <f>IF(LEN(FP16)&gt;=8,MID(FP16,LEN(FP16)-7,1),"")</f>
        <v/>
      </c>
      <c r="FR17" s="41" t="str">
        <f>IF(LEN(FP16)&gt;=7,MID(FP16,LEN(FP16)-6,1),"")</f>
        <v/>
      </c>
      <c r="FS17" s="41" t="str">
        <f>IF(LEN(FP16)&gt;=6,MID(FP16,LEN(FP16)-5,1),"")</f>
        <v/>
      </c>
      <c r="FT17" s="41" t="str">
        <f>IF(LEN(FP16)&gt;=5,MID(FP16,LEN(FP16)-4,1),"")</f>
        <v/>
      </c>
      <c r="FU17" s="41" t="str">
        <f>IF(LEN(FP16)&gt;=4,MID(FP16,LEN(FP16)-3,1),"")</f>
        <v/>
      </c>
      <c r="FV17" s="41" t="str">
        <f>IF(LEN(FP16)&gt;=3,MID(FP16,LEN(FP16)-2,1),"")</f>
        <v/>
      </c>
      <c r="FW17" s="41" t="str">
        <f>IF(LEN(FP16)&gt;=2,MID(FP16,LEN(FP16)-1,1),"")</f>
        <v/>
      </c>
      <c r="FX17" s="41" t="str">
        <f>IF(LEN(FP16)&gt;=1,MID(FP16,LEN(FP16),1),"")</f>
        <v>0</v>
      </c>
      <c r="FY17" s="7"/>
    </row>
    <row r="18" spans="1:181" ht="11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444"/>
      <c r="M18" s="445"/>
      <c r="N18" s="445"/>
      <c r="O18" s="445"/>
      <c r="P18" s="445"/>
      <c r="Q18" s="445"/>
      <c r="R18" s="445"/>
      <c r="S18" s="445"/>
      <c r="T18" s="445"/>
      <c r="U18" s="445"/>
      <c r="V18" s="445"/>
      <c r="W18" s="445"/>
      <c r="X18" s="445"/>
      <c r="Y18" s="445"/>
      <c r="Z18" s="445"/>
      <c r="AA18" s="445"/>
      <c r="AB18" s="445"/>
      <c r="AC18" s="445"/>
      <c r="AD18" s="445"/>
      <c r="AE18" s="445"/>
      <c r="AF18" s="445"/>
      <c r="AG18" s="445"/>
      <c r="AH18" s="445"/>
      <c r="AI18" s="445"/>
      <c r="AJ18" s="9"/>
      <c r="AK18" s="9"/>
      <c r="AL18" s="9"/>
      <c r="AM18" s="9"/>
      <c r="AN18" s="9"/>
      <c r="AO18" s="9"/>
      <c r="AP18" s="9"/>
      <c r="AQ18" s="336" t="s">
        <v>16</v>
      </c>
      <c r="AR18" s="446"/>
      <c r="AS18" s="446"/>
      <c r="AT18" s="446"/>
      <c r="AU18" s="446"/>
      <c r="AV18" s="446"/>
      <c r="AW18" s="446"/>
      <c r="AX18" s="13"/>
      <c r="AY18" s="13"/>
      <c r="AZ18" s="447"/>
      <c r="BA18" s="447"/>
      <c r="BB18" s="447"/>
      <c r="BC18" s="447"/>
      <c r="BD18" s="447"/>
      <c r="BE18" s="447"/>
      <c r="BF18" s="447"/>
      <c r="BG18" s="447"/>
      <c r="BH18" s="447"/>
      <c r="BI18" s="447"/>
      <c r="BJ18" s="447"/>
      <c r="BK18" s="447"/>
      <c r="BL18" s="447"/>
      <c r="BM18" s="447"/>
      <c r="BN18" s="447"/>
      <c r="BO18" s="447"/>
      <c r="BP18" s="447"/>
      <c r="BQ18" s="447"/>
      <c r="BR18" s="447"/>
      <c r="BS18" s="447"/>
      <c r="BT18" s="447"/>
      <c r="BU18" s="447"/>
      <c r="BV18" s="448"/>
      <c r="BW18" s="448"/>
      <c r="BX18" s="9"/>
      <c r="BY18" s="9"/>
      <c r="BZ18" s="9"/>
      <c r="CA18" s="9"/>
      <c r="CB18" s="31"/>
      <c r="CC18" s="9"/>
      <c r="CD18" s="44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3"/>
      <c r="FB18" s="4"/>
      <c r="FE18" s="455"/>
      <c r="FF18" s="455"/>
      <c r="FG18" s="455"/>
      <c r="FH18" s="455"/>
      <c r="FI18" s="455"/>
      <c r="FJ18" s="455"/>
      <c r="FK18" s="449" t="s">
        <v>27</v>
      </c>
      <c r="FL18" s="449"/>
      <c r="FM18" s="449"/>
      <c r="FN18" s="449"/>
      <c r="FO18" s="449"/>
      <c r="FP18" s="441">
        <f>CQ45</f>
        <v>0</v>
      </c>
      <c r="FQ18" s="442"/>
      <c r="FR18" s="442"/>
      <c r="FS18" s="442"/>
      <c r="FT18" s="442"/>
      <c r="FU18" s="442"/>
      <c r="FV18" s="442"/>
      <c r="FW18" s="442"/>
      <c r="FX18" s="443"/>
      <c r="FY18" s="7"/>
    </row>
    <row r="19" spans="1:181" ht="11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445"/>
      <c r="M19" s="445"/>
      <c r="N19" s="445"/>
      <c r="O19" s="445"/>
      <c r="P19" s="445"/>
      <c r="Q19" s="445"/>
      <c r="R19" s="445"/>
      <c r="S19" s="445"/>
      <c r="T19" s="445"/>
      <c r="U19" s="445"/>
      <c r="V19" s="445"/>
      <c r="W19" s="445"/>
      <c r="X19" s="445"/>
      <c r="Y19" s="445"/>
      <c r="Z19" s="445"/>
      <c r="AA19" s="445"/>
      <c r="AB19" s="445"/>
      <c r="AC19" s="445"/>
      <c r="AD19" s="445"/>
      <c r="AE19" s="445"/>
      <c r="AF19" s="445"/>
      <c r="AG19" s="445"/>
      <c r="AH19" s="445"/>
      <c r="AI19" s="445"/>
      <c r="AJ19" s="9"/>
      <c r="AK19" s="9"/>
      <c r="AL19" s="9"/>
      <c r="AM19" s="9"/>
      <c r="AN19" s="9"/>
      <c r="AO19" s="9"/>
      <c r="AP19" s="9"/>
      <c r="AQ19" s="446"/>
      <c r="AR19" s="446"/>
      <c r="AS19" s="446"/>
      <c r="AT19" s="446"/>
      <c r="AU19" s="446"/>
      <c r="AV19" s="446"/>
      <c r="AW19" s="446"/>
      <c r="AX19" s="13"/>
      <c r="AY19" s="13"/>
      <c r="AZ19" s="409"/>
      <c r="BA19" s="409"/>
      <c r="BB19" s="409"/>
      <c r="BC19" s="409"/>
      <c r="BD19" s="409"/>
      <c r="BE19" s="409"/>
      <c r="BF19" s="409"/>
      <c r="BG19" s="409"/>
      <c r="BH19" s="409"/>
      <c r="BI19" s="409"/>
      <c r="BJ19" s="409"/>
      <c r="BK19" s="409"/>
      <c r="BL19" s="409"/>
      <c r="BM19" s="409"/>
      <c r="BN19" s="409"/>
      <c r="BO19" s="409"/>
      <c r="BP19" s="409"/>
      <c r="BQ19" s="409"/>
      <c r="BR19" s="409"/>
      <c r="BS19" s="409"/>
      <c r="BT19" s="409"/>
      <c r="BU19" s="409"/>
      <c r="BV19" s="448"/>
      <c r="BW19" s="448"/>
      <c r="BX19" s="9"/>
      <c r="BY19" s="9"/>
      <c r="BZ19" s="9"/>
      <c r="CA19" s="9"/>
      <c r="CB19" s="31"/>
      <c r="CC19" s="9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3"/>
      <c r="FB19" s="4"/>
      <c r="FE19" s="455"/>
      <c r="FF19" s="455"/>
      <c r="FG19" s="455"/>
      <c r="FH19" s="455"/>
      <c r="FI19" s="455"/>
      <c r="FJ19" s="455"/>
      <c r="FK19" s="449"/>
      <c r="FL19" s="449"/>
      <c r="FM19" s="449"/>
      <c r="FN19" s="449"/>
      <c r="FO19" s="449"/>
      <c r="FP19" s="41" t="str">
        <f>IF(LEN(FP18)&gt;=9,MID(FP18,LEN(FP18)-8,1),"")</f>
        <v/>
      </c>
      <c r="FQ19" s="41" t="str">
        <f>IF(LEN(FP18)&gt;=8,MID(FP18,LEN(FP18)-7,1),"")</f>
        <v/>
      </c>
      <c r="FR19" s="41" t="str">
        <f>IF(LEN(FP18)&gt;=7,MID(FP18,LEN(FP18)-6,1),"")</f>
        <v/>
      </c>
      <c r="FS19" s="41" t="str">
        <f>IF(LEN(FP18)&gt;=6,MID(FP18,LEN(FP18)-5,1),"")</f>
        <v/>
      </c>
      <c r="FT19" s="41" t="str">
        <f>IF(LEN(FP18)&gt;=5,MID(FP18,LEN(FP18)-4,1),"")</f>
        <v/>
      </c>
      <c r="FU19" s="41" t="str">
        <f>IF(LEN(FP18)&gt;=4,MID(FP18,LEN(FP18)-3,1),"")</f>
        <v/>
      </c>
      <c r="FV19" s="41" t="str">
        <f>IF(LEN(FP18)&gt;=3,MID(FP18,LEN(FP18)-2,1),"")</f>
        <v/>
      </c>
      <c r="FW19" s="41" t="str">
        <f>IF(LEN(FP18)&gt;=2,MID(FP18,LEN(FP18)-1,1),"")</f>
        <v/>
      </c>
      <c r="FX19" s="41" t="str">
        <f>IF(LEN(FP18)&gt;=1,MID(FP18,LEN(FP18),1),"")</f>
        <v>0</v>
      </c>
      <c r="FY19" s="7"/>
    </row>
    <row r="20" spans="1:181" ht="11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399" t="s">
        <v>0</v>
      </c>
      <c r="AR20" s="493"/>
      <c r="AS20" s="493"/>
      <c r="AT20" s="493"/>
      <c r="AU20" s="493"/>
      <c r="AV20" s="493"/>
      <c r="AW20" s="493"/>
      <c r="AX20" s="13"/>
      <c r="AY20" s="13"/>
      <c r="AZ20" s="447"/>
      <c r="BA20" s="447"/>
      <c r="BB20" s="447"/>
      <c r="BC20" s="447"/>
      <c r="BD20" s="447"/>
      <c r="BE20" s="447"/>
      <c r="BF20" s="447"/>
      <c r="BG20" s="447"/>
      <c r="BH20" s="447"/>
      <c r="BI20" s="447"/>
      <c r="BJ20" s="447"/>
      <c r="BK20" s="447"/>
      <c r="BL20" s="447"/>
      <c r="BM20" s="447"/>
      <c r="BN20" s="447"/>
      <c r="BO20" s="447"/>
      <c r="BP20" s="447"/>
      <c r="BQ20" s="447"/>
      <c r="BR20" s="447"/>
      <c r="BS20" s="447"/>
      <c r="BT20" s="447"/>
      <c r="BU20" s="447"/>
      <c r="BV20" s="447"/>
      <c r="BW20" s="447"/>
      <c r="BX20" s="9"/>
      <c r="BY20" s="9"/>
      <c r="BZ20" s="9"/>
      <c r="CA20" s="9"/>
      <c r="CB20" s="31"/>
      <c r="CC20" s="9"/>
      <c r="CD20" s="44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3"/>
      <c r="FB20" s="4"/>
      <c r="FQ20" s="7"/>
      <c r="FR20" s="7"/>
      <c r="FS20" s="7"/>
      <c r="FT20" s="7"/>
      <c r="FU20" s="7"/>
      <c r="FV20" s="7"/>
      <c r="FW20" s="7"/>
      <c r="FX20" s="7"/>
      <c r="FY20" s="7"/>
    </row>
    <row r="21" spans="1:181" ht="11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493"/>
      <c r="AR21" s="493"/>
      <c r="AS21" s="493"/>
      <c r="AT21" s="493"/>
      <c r="AU21" s="493"/>
      <c r="AV21" s="493"/>
      <c r="AW21" s="493"/>
      <c r="AX21" s="13"/>
      <c r="AY21" s="13"/>
      <c r="AZ21" s="447"/>
      <c r="BA21" s="447"/>
      <c r="BB21" s="447"/>
      <c r="BC21" s="447"/>
      <c r="BD21" s="447"/>
      <c r="BE21" s="447"/>
      <c r="BF21" s="447"/>
      <c r="BG21" s="447"/>
      <c r="BH21" s="447"/>
      <c r="BI21" s="447"/>
      <c r="BJ21" s="447"/>
      <c r="BK21" s="447"/>
      <c r="BL21" s="447"/>
      <c r="BM21" s="447"/>
      <c r="BN21" s="447"/>
      <c r="BO21" s="447"/>
      <c r="BP21" s="447"/>
      <c r="BQ21" s="447"/>
      <c r="BR21" s="447"/>
      <c r="BS21" s="447"/>
      <c r="BT21" s="447"/>
      <c r="BU21" s="447"/>
      <c r="BV21" s="447"/>
      <c r="BW21" s="447"/>
      <c r="BX21" s="9"/>
      <c r="BY21" s="9"/>
      <c r="BZ21" s="9"/>
      <c r="CA21" s="9"/>
      <c r="CB21" s="31"/>
      <c r="CC21" s="9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3"/>
      <c r="FB21" s="4"/>
      <c r="FQ21" s="7"/>
      <c r="FR21" s="7"/>
      <c r="FS21" s="7"/>
      <c r="FT21" s="7"/>
      <c r="FU21" s="7"/>
      <c r="FV21" s="7"/>
      <c r="FW21" s="7"/>
      <c r="FX21" s="7"/>
      <c r="FY21" s="7"/>
    </row>
    <row r="22" spans="1:181" ht="11.25" customHeight="1">
      <c r="A22" s="9"/>
      <c r="B22" s="9"/>
      <c r="C22" s="9"/>
      <c r="D22" s="90" t="s">
        <v>7</v>
      </c>
      <c r="E22" s="472"/>
      <c r="F22" s="472"/>
      <c r="G22" s="472"/>
      <c r="H22" s="472"/>
      <c r="I22" s="472"/>
      <c r="J22" s="472"/>
      <c r="K22" s="472"/>
      <c r="L22" s="472"/>
      <c r="M22" s="472"/>
      <c r="N22" s="472"/>
      <c r="O22" s="472"/>
      <c r="P22" s="472"/>
      <c r="Q22" s="472"/>
      <c r="R22" s="472"/>
      <c r="S22" s="472"/>
      <c r="T22" s="472"/>
      <c r="U22" s="472"/>
      <c r="V22" s="472"/>
      <c r="W22" s="472"/>
      <c r="X22" s="472"/>
      <c r="Y22" s="472"/>
      <c r="Z22" s="472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506" t="s">
        <v>70</v>
      </c>
      <c r="AR22" s="507"/>
      <c r="AS22" s="507"/>
      <c r="AT22" s="507"/>
      <c r="AU22" s="507"/>
      <c r="AV22" s="507"/>
      <c r="AW22" s="507"/>
      <c r="AX22" s="507"/>
      <c r="AY22" s="507"/>
      <c r="AZ22" s="507"/>
      <c r="BA22" s="507"/>
      <c r="BB22" s="507"/>
      <c r="BC22" s="507"/>
      <c r="BD22" s="507"/>
      <c r="BE22" s="507"/>
      <c r="BF22" s="507"/>
      <c r="BG22" s="507"/>
      <c r="BH22" s="507"/>
      <c r="BI22" s="509"/>
      <c r="BJ22" s="509"/>
      <c r="BK22" s="509"/>
      <c r="BL22" s="509"/>
      <c r="BM22" s="509"/>
      <c r="BN22" s="509"/>
      <c r="BO22" s="509"/>
      <c r="BP22" s="509"/>
      <c r="BQ22" s="509"/>
      <c r="BR22" s="509"/>
      <c r="BS22" s="509"/>
      <c r="BT22" s="509"/>
      <c r="BU22" s="509"/>
      <c r="BV22" s="509"/>
      <c r="BW22" s="509"/>
      <c r="BX22" s="12"/>
      <c r="BY22" s="9"/>
      <c r="BZ22" s="9"/>
      <c r="CA22" s="9"/>
      <c r="CB22" s="31"/>
      <c r="CC22" s="9"/>
      <c r="CD22" s="44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3"/>
      <c r="FB22" s="4"/>
      <c r="FE22" s="495" t="s">
        <v>39</v>
      </c>
      <c r="FF22" s="496"/>
      <c r="FG22" s="496"/>
      <c r="FH22" s="496"/>
      <c r="FI22" s="496"/>
      <c r="FJ22" s="496"/>
      <c r="FK22" s="496"/>
      <c r="FL22" s="503">
        <v>0.1</v>
      </c>
      <c r="FM22" s="504"/>
      <c r="FN22" s="504"/>
      <c r="FO22" s="504"/>
      <c r="FQ22" s="7"/>
      <c r="FR22" s="7"/>
      <c r="FS22" s="7"/>
      <c r="FT22" s="7"/>
      <c r="FU22" s="7"/>
      <c r="FV22" s="7"/>
      <c r="FW22" s="7"/>
      <c r="FX22" s="7"/>
      <c r="FY22" s="7"/>
    </row>
    <row r="23" spans="1:181" ht="11.25" customHeight="1" thickBot="1">
      <c r="A23" s="9"/>
      <c r="B23" s="9"/>
      <c r="C23" s="9"/>
      <c r="D23" s="494"/>
      <c r="E23" s="494"/>
      <c r="F23" s="494"/>
      <c r="G23" s="494"/>
      <c r="H23" s="494"/>
      <c r="I23" s="494"/>
      <c r="J23" s="494"/>
      <c r="K23" s="494"/>
      <c r="L23" s="494"/>
      <c r="M23" s="494"/>
      <c r="N23" s="494"/>
      <c r="O23" s="494"/>
      <c r="P23" s="494"/>
      <c r="Q23" s="494"/>
      <c r="R23" s="494"/>
      <c r="S23" s="494"/>
      <c r="T23" s="494"/>
      <c r="U23" s="494"/>
      <c r="V23" s="494"/>
      <c r="W23" s="494"/>
      <c r="X23" s="494"/>
      <c r="Y23" s="494"/>
      <c r="Z23" s="494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508"/>
      <c r="AR23" s="508"/>
      <c r="AS23" s="508"/>
      <c r="AT23" s="508"/>
      <c r="AU23" s="508"/>
      <c r="AV23" s="508"/>
      <c r="AW23" s="508"/>
      <c r="AX23" s="508"/>
      <c r="AY23" s="508"/>
      <c r="AZ23" s="508"/>
      <c r="BA23" s="508"/>
      <c r="BB23" s="508"/>
      <c r="BC23" s="508"/>
      <c r="BD23" s="508"/>
      <c r="BE23" s="508"/>
      <c r="BF23" s="508"/>
      <c r="BG23" s="508"/>
      <c r="BH23" s="508"/>
      <c r="BI23" s="510"/>
      <c r="BJ23" s="510"/>
      <c r="BK23" s="510"/>
      <c r="BL23" s="510"/>
      <c r="BM23" s="510"/>
      <c r="BN23" s="510"/>
      <c r="BO23" s="510"/>
      <c r="BP23" s="510"/>
      <c r="BQ23" s="510"/>
      <c r="BR23" s="510"/>
      <c r="BS23" s="510"/>
      <c r="BT23" s="510"/>
      <c r="BU23" s="510"/>
      <c r="BV23" s="510"/>
      <c r="BW23" s="510"/>
      <c r="BX23" s="12"/>
      <c r="BY23" s="9"/>
      <c r="BZ23" s="9"/>
      <c r="CA23" s="9"/>
      <c r="CB23" s="31"/>
      <c r="CC23" s="9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3"/>
      <c r="FB23" s="4"/>
      <c r="FE23" s="497"/>
      <c r="FF23" s="497"/>
      <c r="FG23" s="497"/>
      <c r="FH23" s="497"/>
      <c r="FI23" s="497"/>
      <c r="FJ23" s="497"/>
      <c r="FK23" s="497"/>
      <c r="FL23" s="505"/>
      <c r="FM23" s="505"/>
      <c r="FN23" s="505"/>
      <c r="FO23" s="505"/>
      <c r="FQ23" s="7"/>
      <c r="FR23" s="7"/>
      <c r="FS23" s="7"/>
      <c r="FT23" s="7"/>
      <c r="FU23" s="7"/>
      <c r="FV23" s="7"/>
      <c r="FW23" s="7"/>
      <c r="FX23" s="7"/>
      <c r="FY23" s="7"/>
    </row>
    <row r="24" spans="1:181" ht="11.25" customHeight="1">
      <c r="A24" s="9"/>
      <c r="B24" s="9"/>
      <c r="C24" s="9"/>
      <c r="D24" s="14"/>
      <c r="E24" s="15"/>
      <c r="F24" s="15"/>
      <c r="G24" s="15"/>
      <c r="H24" s="15"/>
      <c r="I24" s="15"/>
      <c r="J24" s="15"/>
      <c r="K24" s="16"/>
      <c r="L24" s="432"/>
      <c r="M24" s="433"/>
      <c r="N24" s="433"/>
      <c r="O24" s="433"/>
      <c r="P24" s="433"/>
      <c r="Q24" s="434"/>
      <c r="R24" s="435"/>
      <c r="S24" s="436"/>
      <c r="T24" s="424"/>
      <c r="U24" s="425"/>
      <c r="V24" s="424" t="s">
        <v>5</v>
      </c>
      <c r="W24" s="437"/>
      <c r="X24" s="438"/>
      <c r="Y24" s="425"/>
      <c r="Z24" s="424"/>
      <c r="AA24" s="425"/>
      <c r="AB24" s="424" t="s">
        <v>6</v>
      </c>
      <c r="AC24" s="439"/>
      <c r="AD24" s="440"/>
      <c r="AE24" s="425"/>
      <c r="AF24" s="424"/>
      <c r="AG24" s="425"/>
      <c r="AH24" s="424" t="s">
        <v>4</v>
      </c>
      <c r="AI24" s="425"/>
      <c r="AJ24" s="426"/>
      <c r="AK24" s="427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12"/>
      <c r="BY24" s="9"/>
      <c r="BZ24" s="9"/>
      <c r="CA24" s="9"/>
      <c r="CB24" s="31"/>
      <c r="CC24" s="9"/>
      <c r="CD24" s="44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3"/>
      <c r="FB24" s="4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7"/>
    </row>
    <row r="25" spans="1:181" ht="11.25" customHeight="1">
      <c r="A25" s="9"/>
      <c r="B25" s="9"/>
      <c r="C25" s="9"/>
      <c r="D25" s="17"/>
      <c r="E25" s="9"/>
      <c r="F25" s="9"/>
      <c r="G25" s="9"/>
      <c r="H25" s="9"/>
      <c r="I25" s="9"/>
      <c r="J25" s="9"/>
      <c r="K25" s="18"/>
      <c r="L25" s="310" t="s">
        <v>35</v>
      </c>
      <c r="M25" s="311"/>
      <c r="N25" s="311"/>
      <c r="O25" s="311"/>
      <c r="P25" s="311"/>
      <c r="Q25" s="312"/>
      <c r="R25" s="314" t="str">
        <f>FP15</f>
        <v/>
      </c>
      <c r="S25" s="315"/>
      <c r="T25" s="318" t="str">
        <f>FQ15</f>
        <v/>
      </c>
      <c r="U25" s="318"/>
      <c r="V25" s="318" t="str">
        <f>FR15</f>
        <v/>
      </c>
      <c r="W25" s="320"/>
      <c r="X25" s="322" t="str">
        <f>FS15</f>
        <v/>
      </c>
      <c r="Y25" s="318"/>
      <c r="Z25" s="318" t="str">
        <f>FT15</f>
        <v/>
      </c>
      <c r="AA25" s="318"/>
      <c r="AB25" s="318" t="str">
        <f>FU15</f>
        <v/>
      </c>
      <c r="AC25" s="338"/>
      <c r="AD25" s="340" t="str">
        <f>FV15</f>
        <v/>
      </c>
      <c r="AE25" s="318"/>
      <c r="AF25" s="318" t="str">
        <f>FW15</f>
        <v/>
      </c>
      <c r="AG25" s="318"/>
      <c r="AH25" s="318" t="str">
        <f>IF(FP14=0,"",FX15)</f>
        <v/>
      </c>
      <c r="AI25" s="318"/>
      <c r="AJ25" s="342" t="s">
        <v>14</v>
      </c>
      <c r="AK25" s="343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399" t="s">
        <v>12</v>
      </c>
      <c r="BF25" s="399"/>
      <c r="BG25" s="399"/>
      <c r="BH25" s="399"/>
      <c r="BI25" s="399"/>
      <c r="BJ25" s="399"/>
      <c r="BK25" s="400"/>
      <c r="BL25" s="418"/>
      <c r="BM25" s="419"/>
      <c r="BN25" s="419"/>
      <c r="BO25" s="419"/>
      <c r="BP25" s="419"/>
      <c r="BQ25" s="419"/>
      <c r="BR25" s="419"/>
      <c r="BS25" s="419"/>
      <c r="BT25" s="419"/>
      <c r="BU25" s="419"/>
      <c r="BV25" s="419"/>
      <c r="BW25" s="420"/>
      <c r="BX25" s="12"/>
      <c r="BY25" s="9"/>
      <c r="BZ25" s="9"/>
      <c r="CA25" s="9"/>
      <c r="CB25" s="31"/>
      <c r="CC25" s="9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3"/>
      <c r="FB25" s="4"/>
      <c r="FY25" s="7"/>
    </row>
    <row r="26" spans="1:181" ht="11.25" customHeight="1">
      <c r="A26" s="9"/>
      <c r="B26" s="9"/>
      <c r="C26" s="9"/>
      <c r="D26" s="19"/>
      <c r="E26" s="385"/>
      <c r="F26" s="386"/>
      <c r="G26" s="386"/>
      <c r="H26" s="299" t="s">
        <v>8</v>
      </c>
      <c r="I26" s="387"/>
      <c r="J26" s="387"/>
      <c r="K26" s="20"/>
      <c r="L26" s="365"/>
      <c r="M26" s="348"/>
      <c r="N26" s="348"/>
      <c r="O26" s="348"/>
      <c r="P26" s="348"/>
      <c r="Q26" s="366"/>
      <c r="R26" s="428"/>
      <c r="S26" s="429"/>
      <c r="T26" s="398"/>
      <c r="U26" s="398"/>
      <c r="V26" s="398"/>
      <c r="W26" s="363"/>
      <c r="X26" s="430"/>
      <c r="Y26" s="398"/>
      <c r="Z26" s="398"/>
      <c r="AA26" s="398"/>
      <c r="AB26" s="398"/>
      <c r="AC26" s="431"/>
      <c r="AD26" s="369"/>
      <c r="AE26" s="398"/>
      <c r="AF26" s="398"/>
      <c r="AG26" s="398"/>
      <c r="AH26" s="398"/>
      <c r="AI26" s="398"/>
      <c r="AJ26" s="372"/>
      <c r="AK26" s="373"/>
      <c r="AL26" s="9"/>
      <c r="AM26" s="9"/>
      <c r="AN26" s="9"/>
      <c r="AO26" s="9"/>
      <c r="AP26" s="9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401"/>
      <c r="BF26" s="401"/>
      <c r="BG26" s="401"/>
      <c r="BH26" s="401"/>
      <c r="BI26" s="401"/>
      <c r="BJ26" s="401"/>
      <c r="BK26" s="402"/>
      <c r="BL26" s="421"/>
      <c r="BM26" s="422"/>
      <c r="BN26" s="422"/>
      <c r="BO26" s="422"/>
      <c r="BP26" s="422"/>
      <c r="BQ26" s="422"/>
      <c r="BR26" s="422"/>
      <c r="BS26" s="422"/>
      <c r="BT26" s="422"/>
      <c r="BU26" s="422"/>
      <c r="BV26" s="422"/>
      <c r="BW26" s="423"/>
      <c r="BX26" s="12"/>
      <c r="BY26" s="9"/>
      <c r="BZ26" s="9"/>
      <c r="CA26" s="9"/>
      <c r="CB26" s="31"/>
      <c r="CC26" s="9"/>
      <c r="CD26" s="44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3"/>
      <c r="FB26" s="4"/>
      <c r="FE26" s="388" t="s">
        <v>46</v>
      </c>
      <c r="FF26" s="389"/>
      <c r="FG26" s="389"/>
      <c r="FH26" s="389"/>
      <c r="FI26" s="389"/>
      <c r="FJ26" s="389"/>
      <c r="FK26" s="390"/>
      <c r="FL26" s="301" t="s">
        <v>56</v>
      </c>
      <c r="FM26" s="302"/>
      <c r="FN26" s="302"/>
      <c r="FO26" s="302"/>
      <c r="FP26" s="304">
        <v>0.1</v>
      </c>
      <c r="FQ26" s="305"/>
      <c r="FR26" s="305"/>
      <c r="FS26" s="306"/>
      <c r="FT26" s="332">
        <f>COUNTIF($BL$41:$BL$76,FL26)</f>
        <v>0</v>
      </c>
      <c r="FU26" s="333"/>
      <c r="FV26" s="333"/>
      <c r="FW26" s="333"/>
    </row>
    <row r="27" spans="1:181" ht="11.25" customHeight="1">
      <c r="A27" s="9"/>
      <c r="B27" s="9"/>
      <c r="C27" s="9"/>
      <c r="D27" s="19"/>
      <c r="E27" s="386"/>
      <c r="F27" s="386"/>
      <c r="G27" s="386"/>
      <c r="H27" s="387"/>
      <c r="I27" s="387"/>
      <c r="J27" s="387"/>
      <c r="K27" s="20"/>
      <c r="L27" s="355"/>
      <c r="M27" s="347"/>
      <c r="N27" s="347"/>
      <c r="O27" s="347"/>
      <c r="P27" s="347"/>
      <c r="Q27" s="356"/>
      <c r="R27" s="357"/>
      <c r="S27" s="358"/>
      <c r="T27" s="351"/>
      <c r="U27" s="350"/>
      <c r="V27" s="351"/>
      <c r="W27" s="359"/>
      <c r="X27" s="360"/>
      <c r="Y27" s="350"/>
      <c r="Z27" s="351"/>
      <c r="AA27" s="350"/>
      <c r="AB27" s="351"/>
      <c r="AC27" s="361"/>
      <c r="AD27" s="349"/>
      <c r="AE27" s="350"/>
      <c r="AF27" s="351"/>
      <c r="AG27" s="350"/>
      <c r="AH27" s="351"/>
      <c r="AI27" s="350"/>
      <c r="AJ27" s="396"/>
      <c r="AK27" s="397"/>
      <c r="AL27" s="9"/>
      <c r="AM27" s="9"/>
      <c r="AN27" s="9"/>
      <c r="AO27" s="9"/>
      <c r="AP27" s="9"/>
      <c r="AQ27" s="335" t="s">
        <v>74</v>
      </c>
      <c r="AR27" s="335"/>
      <c r="AS27" s="335"/>
      <c r="AT27" s="335"/>
      <c r="AU27" s="335"/>
      <c r="AV27" s="335"/>
      <c r="AW27" s="335"/>
      <c r="AX27" s="335"/>
      <c r="AY27" s="335"/>
      <c r="AZ27" s="335"/>
      <c r="BA27" s="335"/>
      <c r="BB27" s="37"/>
      <c r="BC27" s="222"/>
      <c r="BD27" s="374"/>
      <c r="BE27" s="374"/>
      <c r="BF27" s="374"/>
      <c r="BG27" s="374"/>
      <c r="BH27" s="374"/>
      <c r="BI27" s="377" t="s">
        <v>80</v>
      </c>
      <c r="BJ27" s="378"/>
      <c r="BK27" s="378"/>
      <c r="BL27" s="378"/>
      <c r="BM27" s="222"/>
      <c r="BN27" s="374"/>
      <c r="BO27" s="374"/>
      <c r="BP27" s="374"/>
      <c r="BQ27" s="374"/>
      <c r="BR27" s="374"/>
      <c r="BS27" s="374"/>
      <c r="BT27" s="381" t="s">
        <v>81</v>
      </c>
      <c r="BU27" s="382"/>
      <c r="BV27" s="382"/>
      <c r="BW27" s="382"/>
      <c r="BX27" s="44"/>
      <c r="BY27" s="9"/>
      <c r="BZ27" s="9"/>
      <c r="CA27" s="9"/>
      <c r="CB27" s="31"/>
      <c r="CC27" s="9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3"/>
      <c r="FB27" s="4"/>
      <c r="FE27" s="391"/>
      <c r="FF27" s="392"/>
      <c r="FG27" s="392"/>
      <c r="FH27" s="392"/>
      <c r="FI27" s="392"/>
      <c r="FJ27" s="392"/>
      <c r="FK27" s="393"/>
      <c r="FL27" s="303"/>
      <c r="FM27" s="303"/>
      <c r="FN27" s="303"/>
      <c r="FO27" s="303"/>
      <c r="FP27" s="307"/>
      <c r="FQ27" s="308"/>
      <c r="FR27" s="308"/>
      <c r="FS27" s="309"/>
      <c r="FT27" s="334"/>
      <c r="FU27" s="334"/>
      <c r="FV27" s="334"/>
      <c r="FW27" s="334"/>
    </row>
    <row r="28" spans="1:181" ht="11.25" customHeight="1">
      <c r="A28" s="9"/>
      <c r="B28" s="9"/>
      <c r="C28" s="9"/>
      <c r="D28" s="19"/>
      <c r="E28" s="23"/>
      <c r="F28" s="23"/>
      <c r="G28" s="23"/>
      <c r="H28" s="23"/>
      <c r="I28" s="23"/>
      <c r="J28" s="23"/>
      <c r="K28" s="24"/>
      <c r="L28" s="310" t="s">
        <v>1</v>
      </c>
      <c r="M28" s="311"/>
      <c r="N28" s="311"/>
      <c r="O28" s="311"/>
      <c r="P28" s="311"/>
      <c r="Q28" s="312"/>
      <c r="R28" s="367" t="str">
        <f>FP17</f>
        <v/>
      </c>
      <c r="S28" s="340"/>
      <c r="T28" s="320" t="str">
        <f>FQ17</f>
        <v/>
      </c>
      <c r="U28" s="340"/>
      <c r="V28" s="320" t="str">
        <f>FR17</f>
        <v/>
      </c>
      <c r="W28" s="370"/>
      <c r="X28" s="367" t="str">
        <f>FS17</f>
        <v/>
      </c>
      <c r="Y28" s="340"/>
      <c r="Z28" s="320" t="str">
        <f>FT17</f>
        <v/>
      </c>
      <c r="AA28" s="340"/>
      <c r="AB28" s="320" t="str">
        <f>FU17</f>
        <v/>
      </c>
      <c r="AC28" s="362"/>
      <c r="AD28" s="370" t="str">
        <f>FV17</f>
        <v/>
      </c>
      <c r="AE28" s="340"/>
      <c r="AF28" s="320" t="str">
        <f>FW17</f>
        <v/>
      </c>
      <c r="AG28" s="340"/>
      <c r="AH28" s="320" t="str">
        <f>IF(FP16=0,"",FX17)</f>
        <v/>
      </c>
      <c r="AI28" s="340"/>
      <c r="AJ28" s="342" t="s">
        <v>14</v>
      </c>
      <c r="AK28" s="343"/>
      <c r="AL28" s="9"/>
      <c r="AM28" s="9"/>
      <c r="AN28" s="9"/>
      <c r="AO28" s="9"/>
      <c r="AP28" s="9"/>
      <c r="AQ28" s="336"/>
      <c r="AR28" s="336"/>
      <c r="AS28" s="336"/>
      <c r="AT28" s="336"/>
      <c r="AU28" s="336"/>
      <c r="AV28" s="336"/>
      <c r="AW28" s="336"/>
      <c r="AX28" s="336"/>
      <c r="AY28" s="336"/>
      <c r="AZ28" s="336"/>
      <c r="BA28" s="336"/>
      <c r="BB28" s="13"/>
      <c r="BC28" s="375"/>
      <c r="BD28" s="375"/>
      <c r="BE28" s="375"/>
      <c r="BF28" s="375"/>
      <c r="BG28" s="375"/>
      <c r="BH28" s="375"/>
      <c r="BI28" s="379"/>
      <c r="BJ28" s="379"/>
      <c r="BK28" s="379"/>
      <c r="BL28" s="379"/>
      <c r="BM28" s="375"/>
      <c r="BN28" s="375"/>
      <c r="BO28" s="375"/>
      <c r="BP28" s="375"/>
      <c r="BQ28" s="375"/>
      <c r="BR28" s="375"/>
      <c r="BS28" s="375"/>
      <c r="BT28" s="383"/>
      <c r="BU28" s="383"/>
      <c r="BV28" s="383"/>
      <c r="BW28" s="383"/>
      <c r="BX28" s="44"/>
      <c r="BY28" s="9"/>
      <c r="BZ28" s="9"/>
      <c r="CA28" s="9"/>
      <c r="CB28" s="31"/>
      <c r="CC28" s="9"/>
      <c r="CD28" s="12"/>
      <c r="CE28" s="12"/>
      <c r="CF28" s="12"/>
      <c r="CG28" s="36"/>
      <c r="CH28" s="36"/>
      <c r="CI28" s="36"/>
      <c r="CJ28" s="36"/>
      <c r="CK28" s="36"/>
      <c r="CL28" s="12"/>
      <c r="CM28" s="36"/>
      <c r="CN28" s="36"/>
      <c r="CO28" s="36"/>
      <c r="CP28" s="36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3"/>
      <c r="FB28" s="4"/>
      <c r="FE28" s="394"/>
      <c r="FF28" s="91"/>
      <c r="FG28" s="91"/>
      <c r="FH28" s="91"/>
      <c r="FI28" s="91"/>
      <c r="FJ28" s="91"/>
      <c r="FK28" s="395"/>
      <c r="FL28" s="301" t="s">
        <v>58</v>
      </c>
      <c r="FM28" s="302"/>
      <c r="FN28" s="302"/>
      <c r="FO28" s="302"/>
      <c r="FP28" s="304">
        <v>0.08</v>
      </c>
      <c r="FQ28" s="305"/>
      <c r="FR28" s="305"/>
      <c r="FS28" s="306"/>
      <c r="FT28" s="332">
        <f>COUNTIF($BL$41:$BL$76,FL28)</f>
        <v>0</v>
      </c>
      <c r="FU28" s="333"/>
      <c r="FV28" s="333"/>
      <c r="FW28" s="333"/>
    </row>
    <row r="29" spans="1:181" ht="11.25" customHeight="1">
      <c r="A29" s="9"/>
      <c r="B29" s="9"/>
      <c r="C29" s="9"/>
      <c r="D29" s="352" t="s">
        <v>19</v>
      </c>
      <c r="E29" s="353"/>
      <c r="F29" s="353"/>
      <c r="G29" s="353"/>
      <c r="H29" s="353"/>
      <c r="I29" s="353"/>
      <c r="J29" s="353"/>
      <c r="K29" s="354"/>
      <c r="L29" s="365"/>
      <c r="M29" s="348"/>
      <c r="N29" s="348"/>
      <c r="O29" s="348"/>
      <c r="P29" s="348"/>
      <c r="Q29" s="366"/>
      <c r="R29" s="368"/>
      <c r="S29" s="369"/>
      <c r="T29" s="363"/>
      <c r="U29" s="369"/>
      <c r="V29" s="363"/>
      <c r="W29" s="371"/>
      <c r="X29" s="368"/>
      <c r="Y29" s="369"/>
      <c r="Z29" s="363"/>
      <c r="AA29" s="369"/>
      <c r="AB29" s="363"/>
      <c r="AC29" s="364"/>
      <c r="AD29" s="371"/>
      <c r="AE29" s="369"/>
      <c r="AF29" s="363"/>
      <c r="AG29" s="369"/>
      <c r="AH29" s="363"/>
      <c r="AI29" s="369"/>
      <c r="AJ29" s="372"/>
      <c r="AK29" s="373"/>
      <c r="AL29" s="9"/>
      <c r="AM29" s="9"/>
      <c r="AN29" s="9"/>
      <c r="AO29" s="9"/>
      <c r="AP29" s="9"/>
      <c r="AQ29" s="337"/>
      <c r="AR29" s="337"/>
      <c r="AS29" s="337"/>
      <c r="AT29" s="337"/>
      <c r="AU29" s="337"/>
      <c r="AV29" s="337"/>
      <c r="AW29" s="337"/>
      <c r="AX29" s="337"/>
      <c r="AY29" s="337"/>
      <c r="AZ29" s="337"/>
      <c r="BA29" s="337"/>
      <c r="BB29" s="38"/>
      <c r="BC29" s="376"/>
      <c r="BD29" s="376"/>
      <c r="BE29" s="376"/>
      <c r="BF29" s="376"/>
      <c r="BG29" s="376"/>
      <c r="BH29" s="376"/>
      <c r="BI29" s="380"/>
      <c r="BJ29" s="380"/>
      <c r="BK29" s="380"/>
      <c r="BL29" s="380"/>
      <c r="BM29" s="376"/>
      <c r="BN29" s="376"/>
      <c r="BO29" s="376"/>
      <c r="BP29" s="376"/>
      <c r="BQ29" s="376"/>
      <c r="BR29" s="376"/>
      <c r="BS29" s="376"/>
      <c r="BT29" s="384"/>
      <c r="BU29" s="384"/>
      <c r="BV29" s="384"/>
      <c r="BW29" s="384"/>
      <c r="BX29" s="44"/>
      <c r="BY29" s="9"/>
      <c r="BZ29" s="9"/>
      <c r="CA29" s="9"/>
      <c r="CB29" s="31"/>
      <c r="CC29" s="9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3"/>
      <c r="FB29" s="4"/>
      <c r="FE29" s="394"/>
      <c r="FF29" s="91"/>
      <c r="FG29" s="91"/>
      <c r="FH29" s="91"/>
      <c r="FI29" s="91"/>
      <c r="FJ29" s="91"/>
      <c r="FK29" s="395"/>
      <c r="FL29" s="303"/>
      <c r="FM29" s="303"/>
      <c r="FN29" s="303"/>
      <c r="FO29" s="303"/>
      <c r="FP29" s="307"/>
      <c r="FQ29" s="308"/>
      <c r="FR29" s="308"/>
      <c r="FS29" s="309"/>
      <c r="FT29" s="334"/>
      <c r="FU29" s="334"/>
      <c r="FV29" s="334"/>
      <c r="FW29" s="334"/>
    </row>
    <row r="30" spans="1:181" ht="11.25" customHeight="1">
      <c r="A30" s="9"/>
      <c r="B30" s="9"/>
      <c r="C30" s="9"/>
      <c r="D30" s="352"/>
      <c r="E30" s="353"/>
      <c r="F30" s="353"/>
      <c r="G30" s="353"/>
      <c r="H30" s="353"/>
      <c r="I30" s="353"/>
      <c r="J30" s="353"/>
      <c r="K30" s="354"/>
      <c r="L30" s="355"/>
      <c r="M30" s="347"/>
      <c r="N30" s="347"/>
      <c r="O30" s="347"/>
      <c r="P30" s="347"/>
      <c r="Q30" s="356"/>
      <c r="R30" s="357"/>
      <c r="S30" s="358"/>
      <c r="T30" s="351"/>
      <c r="U30" s="350"/>
      <c r="V30" s="351"/>
      <c r="W30" s="359"/>
      <c r="X30" s="360"/>
      <c r="Y30" s="350"/>
      <c r="Z30" s="351"/>
      <c r="AA30" s="350"/>
      <c r="AB30" s="351"/>
      <c r="AC30" s="361"/>
      <c r="AD30" s="349"/>
      <c r="AE30" s="350"/>
      <c r="AF30" s="351"/>
      <c r="AG30" s="350"/>
      <c r="AH30" s="351"/>
      <c r="AI30" s="350"/>
      <c r="AJ30" s="396"/>
      <c r="AK30" s="397"/>
      <c r="AL30" s="9"/>
      <c r="AM30" s="9"/>
      <c r="AN30" s="9"/>
      <c r="AO30" s="9"/>
      <c r="AP30" s="9"/>
      <c r="AQ30" s="403" t="s">
        <v>41</v>
      </c>
      <c r="AR30" s="403"/>
      <c r="AS30" s="403"/>
      <c r="AT30" s="403"/>
      <c r="AU30" s="403"/>
      <c r="AV30" s="403"/>
      <c r="AW30" s="403"/>
      <c r="AX30" s="403"/>
      <c r="AY30" s="403"/>
      <c r="AZ30" s="403"/>
      <c r="BA30" s="403"/>
      <c r="BB30" s="37"/>
      <c r="BC30" s="187"/>
      <c r="BD30" s="406"/>
      <c r="BE30" s="406"/>
      <c r="BF30" s="406"/>
      <c r="BG30" s="406"/>
      <c r="BH30" s="406"/>
      <c r="BI30" s="406"/>
      <c r="BJ30" s="407"/>
      <c r="BK30" s="407"/>
      <c r="BL30" s="27"/>
      <c r="BM30" s="346" t="s">
        <v>13</v>
      </c>
      <c r="BN30" s="347"/>
      <c r="BO30" s="187"/>
      <c r="BP30" s="187"/>
      <c r="BQ30" s="187"/>
      <c r="BR30" s="187"/>
      <c r="BS30" s="187"/>
      <c r="BT30" s="187"/>
      <c r="BU30" s="187"/>
      <c r="BV30" s="187"/>
      <c r="BW30" s="187"/>
      <c r="BX30" s="9"/>
      <c r="BY30" s="9"/>
      <c r="BZ30" s="9"/>
      <c r="CA30" s="9"/>
      <c r="CB30" s="31"/>
      <c r="CC30" s="9"/>
      <c r="CD30" s="36"/>
      <c r="CE30" s="36"/>
      <c r="CF30" s="36"/>
      <c r="CG30" s="36"/>
      <c r="CH30" s="36"/>
      <c r="CI30" s="36"/>
      <c r="CJ30" s="36"/>
      <c r="CK30" s="36"/>
      <c r="CL30" s="12"/>
      <c r="CM30" s="36"/>
      <c r="CN30" s="36"/>
      <c r="CO30" s="36"/>
      <c r="CP30" s="36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3"/>
      <c r="FB30" s="4"/>
      <c r="FE30" s="394"/>
      <c r="FF30" s="91"/>
      <c r="FG30" s="91"/>
      <c r="FH30" s="91"/>
      <c r="FI30" s="91"/>
      <c r="FJ30" s="91"/>
      <c r="FK30" s="395"/>
      <c r="FL30" s="301"/>
      <c r="FM30" s="302"/>
      <c r="FN30" s="302"/>
      <c r="FO30" s="302"/>
      <c r="FP30" s="304"/>
      <c r="FQ30" s="305"/>
      <c r="FR30" s="305"/>
      <c r="FS30" s="306"/>
      <c r="FT30" s="332">
        <f>COUNTIF($BL$41:$BL$76,FL30)</f>
        <v>0</v>
      </c>
      <c r="FU30" s="333"/>
      <c r="FV30" s="333"/>
      <c r="FW30" s="333"/>
    </row>
    <row r="31" spans="1:181" ht="11.25" customHeight="1">
      <c r="A31" s="9"/>
      <c r="B31" s="9"/>
      <c r="C31" s="9"/>
      <c r="D31" s="17"/>
      <c r="E31" s="9"/>
      <c r="F31" s="9"/>
      <c r="G31" s="9"/>
      <c r="H31" s="9"/>
      <c r="I31" s="9"/>
      <c r="J31" s="9"/>
      <c r="K31" s="18"/>
      <c r="L31" s="310" t="s">
        <v>36</v>
      </c>
      <c r="M31" s="311"/>
      <c r="N31" s="311"/>
      <c r="O31" s="311"/>
      <c r="P31" s="311"/>
      <c r="Q31" s="312"/>
      <c r="R31" s="314" t="str">
        <f>IF(LEN(BC88)&gt;=9,MID(BC88,LEN(BC88)-8,1),"")</f>
        <v/>
      </c>
      <c r="S31" s="315"/>
      <c r="T31" s="654" t="str">
        <f>IF(LEN(BC88)&gt;=8,MID(BC88,LEN(BC88)-7,1),"")</f>
        <v/>
      </c>
      <c r="U31" s="655"/>
      <c r="V31" s="652" t="str">
        <f>IF(LEN(BC88)&gt;=7,MID(BC88,LEN(BC88)-6,1),"")</f>
        <v/>
      </c>
      <c r="W31" s="315"/>
      <c r="X31" s="314" t="str">
        <f>IF(LEN(BC88)&gt;=6,MID(BC88,LEN(BC88)-5,1),"")</f>
        <v/>
      </c>
      <c r="Y31" s="315"/>
      <c r="Z31" s="654" t="str">
        <f>IF(LEN(BC88)&gt;=5,MID(BC88,LEN(BC88)-4,1),"")</f>
        <v/>
      </c>
      <c r="AA31" s="655"/>
      <c r="AB31" s="652" t="str">
        <f>IF(LEN(BC88)&gt;=4,MID(BC88,LEN(BC88)-3,1),"")</f>
        <v/>
      </c>
      <c r="AC31" s="315"/>
      <c r="AD31" s="314" t="str">
        <f>IF(LEN(BC88)&gt;=3,MID(BC88,LEN(BC88)-2,1),"")</f>
        <v/>
      </c>
      <c r="AE31" s="315"/>
      <c r="AF31" s="654" t="str">
        <f>IF(LEN(BC88)&gt;=2,MID(BC88,LEN(BC88)-1,1),"")</f>
        <v/>
      </c>
      <c r="AG31" s="655"/>
      <c r="AH31" s="654" t="str">
        <f>IF(LEN(BC88)&gt;=1,MID(BC88,LEN(BC88),1),"")</f>
        <v/>
      </c>
      <c r="AI31" s="655"/>
      <c r="AJ31" s="342" t="s">
        <v>14</v>
      </c>
      <c r="AK31" s="343"/>
      <c r="AL31" s="9"/>
      <c r="AM31" s="9"/>
      <c r="AN31" s="9"/>
      <c r="AO31" s="9"/>
      <c r="AP31" s="9"/>
      <c r="AQ31" s="404"/>
      <c r="AR31" s="404"/>
      <c r="AS31" s="404"/>
      <c r="AT31" s="404"/>
      <c r="AU31" s="404"/>
      <c r="AV31" s="404"/>
      <c r="AW31" s="404"/>
      <c r="AX31" s="404"/>
      <c r="AY31" s="404"/>
      <c r="AZ31" s="404"/>
      <c r="BA31" s="404"/>
      <c r="BB31" s="13"/>
      <c r="BC31" s="408"/>
      <c r="BD31" s="408"/>
      <c r="BE31" s="408"/>
      <c r="BF31" s="408"/>
      <c r="BG31" s="408"/>
      <c r="BH31" s="408"/>
      <c r="BI31" s="408"/>
      <c r="BJ31" s="409"/>
      <c r="BK31" s="409"/>
      <c r="BL31" s="9"/>
      <c r="BM31" s="311"/>
      <c r="BN31" s="311"/>
      <c r="BO31" s="190"/>
      <c r="BP31" s="190"/>
      <c r="BQ31" s="190"/>
      <c r="BR31" s="190"/>
      <c r="BS31" s="190"/>
      <c r="BT31" s="190"/>
      <c r="BU31" s="190"/>
      <c r="BV31" s="190"/>
      <c r="BW31" s="190"/>
      <c r="BX31" s="9"/>
      <c r="BY31" s="9"/>
      <c r="BZ31" s="9"/>
      <c r="CA31" s="9"/>
      <c r="CB31" s="31"/>
      <c r="CC31" s="9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3"/>
      <c r="FB31" s="4"/>
      <c r="FE31" s="394"/>
      <c r="FF31" s="91"/>
      <c r="FG31" s="91"/>
      <c r="FH31" s="91"/>
      <c r="FI31" s="91"/>
      <c r="FJ31" s="91"/>
      <c r="FK31" s="395"/>
      <c r="FL31" s="303"/>
      <c r="FM31" s="303"/>
      <c r="FN31" s="303"/>
      <c r="FO31" s="303"/>
      <c r="FP31" s="307"/>
      <c r="FQ31" s="308"/>
      <c r="FR31" s="308"/>
      <c r="FS31" s="309"/>
      <c r="FT31" s="334"/>
      <c r="FU31" s="334"/>
      <c r="FV31" s="334"/>
      <c r="FW31" s="334"/>
    </row>
    <row r="32" spans="1:181" ht="11.25" customHeight="1" thickBot="1">
      <c r="A32" s="9"/>
      <c r="B32" s="9"/>
      <c r="C32" s="9"/>
      <c r="D32" s="28"/>
      <c r="E32" s="29"/>
      <c r="F32" s="29"/>
      <c r="G32" s="29"/>
      <c r="H32" s="29"/>
      <c r="I32" s="29"/>
      <c r="J32" s="29"/>
      <c r="K32" s="30"/>
      <c r="L32" s="139"/>
      <c r="M32" s="162"/>
      <c r="N32" s="162"/>
      <c r="O32" s="162"/>
      <c r="P32" s="162"/>
      <c r="Q32" s="313"/>
      <c r="R32" s="316"/>
      <c r="S32" s="317"/>
      <c r="T32" s="656"/>
      <c r="U32" s="657"/>
      <c r="V32" s="653"/>
      <c r="W32" s="317"/>
      <c r="X32" s="316"/>
      <c r="Y32" s="317"/>
      <c r="Z32" s="656"/>
      <c r="AA32" s="657"/>
      <c r="AB32" s="653"/>
      <c r="AC32" s="317"/>
      <c r="AD32" s="316"/>
      <c r="AE32" s="317"/>
      <c r="AF32" s="656"/>
      <c r="AG32" s="657"/>
      <c r="AH32" s="656"/>
      <c r="AI32" s="657"/>
      <c r="AJ32" s="344"/>
      <c r="AK32" s="345"/>
      <c r="AL32" s="9"/>
      <c r="AM32" s="9"/>
      <c r="AN32" s="9"/>
      <c r="AO32" s="9"/>
      <c r="AP32" s="9"/>
      <c r="AQ32" s="405"/>
      <c r="AR32" s="405"/>
      <c r="AS32" s="405"/>
      <c r="AT32" s="405"/>
      <c r="AU32" s="405"/>
      <c r="AV32" s="405"/>
      <c r="AW32" s="405"/>
      <c r="AX32" s="405"/>
      <c r="AY32" s="405"/>
      <c r="AZ32" s="405"/>
      <c r="BA32" s="405"/>
      <c r="BB32" s="38"/>
      <c r="BC32" s="410"/>
      <c r="BD32" s="410"/>
      <c r="BE32" s="410"/>
      <c r="BF32" s="410"/>
      <c r="BG32" s="410"/>
      <c r="BH32" s="410"/>
      <c r="BI32" s="410"/>
      <c r="BJ32" s="411"/>
      <c r="BK32" s="411"/>
      <c r="BL32" s="21"/>
      <c r="BM32" s="348"/>
      <c r="BN32" s="348"/>
      <c r="BO32" s="193"/>
      <c r="BP32" s="193"/>
      <c r="BQ32" s="193"/>
      <c r="BR32" s="193"/>
      <c r="BS32" s="193"/>
      <c r="BT32" s="193"/>
      <c r="BU32" s="193"/>
      <c r="BV32" s="193"/>
      <c r="BW32" s="193"/>
      <c r="BX32" s="9"/>
      <c r="BY32" s="9"/>
      <c r="BZ32" s="9"/>
      <c r="CA32" s="9"/>
      <c r="CB32" s="31"/>
      <c r="CC32" s="9"/>
      <c r="CD32" s="44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3"/>
      <c r="FB32" s="4"/>
      <c r="FE32" s="394"/>
      <c r="FF32" s="91"/>
      <c r="FG32" s="91"/>
      <c r="FH32" s="91"/>
      <c r="FI32" s="91"/>
      <c r="FJ32" s="91"/>
      <c r="FK32" s="395"/>
      <c r="FL32" s="301" t="s">
        <v>60</v>
      </c>
      <c r="FM32" s="302"/>
      <c r="FN32" s="302"/>
      <c r="FO32" s="302"/>
      <c r="FP32" s="304"/>
      <c r="FQ32" s="305"/>
      <c r="FR32" s="305"/>
      <c r="FS32" s="306"/>
      <c r="FT32" s="332">
        <f t="shared" ref="FT32" si="0">COUNTIF($BL$41:$BL$76,FL32)</f>
        <v>0</v>
      </c>
      <c r="FU32" s="333"/>
      <c r="FV32" s="333"/>
      <c r="FW32" s="333"/>
    </row>
    <row r="33" spans="1:179" ht="11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335" t="s">
        <v>75</v>
      </c>
      <c r="AR33" s="335"/>
      <c r="AS33" s="335"/>
      <c r="AT33" s="335"/>
      <c r="AU33" s="335"/>
      <c r="AV33" s="335"/>
      <c r="AW33" s="335"/>
      <c r="AX33" s="335"/>
      <c r="AY33" s="335"/>
      <c r="AZ33" s="335"/>
      <c r="BA33" s="335"/>
      <c r="BB33" s="37"/>
      <c r="BC33" s="415"/>
      <c r="BD33" s="415"/>
      <c r="BE33" s="415"/>
      <c r="BF33" s="415"/>
      <c r="BG33" s="415"/>
      <c r="BH33" s="415"/>
      <c r="BI33" s="415"/>
      <c r="BJ33" s="415"/>
      <c r="BK33" s="415"/>
      <c r="BL33" s="415"/>
      <c r="BM33" s="415"/>
      <c r="BN33" s="415"/>
      <c r="BO33" s="415"/>
      <c r="BP33" s="415"/>
      <c r="BQ33" s="415"/>
      <c r="BR33" s="415"/>
      <c r="BS33" s="415"/>
      <c r="BT33" s="415"/>
      <c r="BU33" s="415"/>
      <c r="BV33" s="415"/>
      <c r="BW33" s="415"/>
      <c r="BX33" s="9"/>
      <c r="BY33" s="9"/>
      <c r="BZ33" s="9"/>
      <c r="CA33" s="9"/>
      <c r="CB33" s="31"/>
      <c r="CC33" s="9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3"/>
      <c r="FB33" s="4"/>
      <c r="FE33" s="394"/>
      <c r="FF33" s="91"/>
      <c r="FG33" s="91"/>
      <c r="FH33" s="91"/>
      <c r="FI33" s="91"/>
      <c r="FJ33" s="91"/>
      <c r="FK33" s="395"/>
      <c r="FL33" s="303"/>
      <c r="FM33" s="303"/>
      <c r="FN33" s="303"/>
      <c r="FO33" s="303"/>
      <c r="FP33" s="307"/>
      <c r="FQ33" s="308"/>
      <c r="FR33" s="308"/>
      <c r="FS33" s="309"/>
      <c r="FT33" s="334"/>
      <c r="FU33" s="334"/>
      <c r="FV33" s="334"/>
      <c r="FW33" s="334"/>
    </row>
    <row r="34" spans="1:179" ht="11.2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336"/>
      <c r="AR34" s="336"/>
      <c r="AS34" s="336"/>
      <c r="AT34" s="336"/>
      <c r="AU34" s="336"/>
      <c r="AV34" s="336"/>
      <c r="AW34" s="336"/>
      <c r="AX34" s="336"/>
      <c r="AY34" s="336"/>
      <c r="AZ34" s="336"/>
      <c r="BA34" s="336"/>
      <c r="BB34" s="13"/>
      <c r="BC34" s="416"/>
      <c r="BD34" s="416"/>
      <c r="BE34" s="416"/>
      <c r="BF34" s="416"/>
      <c r="BG34" s="416"/>
      <c r="BH34" s="416"/>
      <c r="BI34" s="416"/>
      <c r="BJ34" s="416"/>
      <c r="BK34" s="416"/>
      <c r="BL34" s="416"/>
      <c r="BM34" s="416"/>
      <c r="BN34" s="416"/>
      <c r="BO34" s="416"/>
      <c r="BP34" s="416"/>
      <c r="BQ34" s="416"/>
      <c r="BR34" s="416"/>
      <c r="BS34" s="416"/>
      <c r="BT34" s="416"/>
      <c r="BU34" s="416"/>
      <c r="BV34" s="416"/>
      <c r="BW34" s="416"/>
      <c r="BX34" s="9"/>
      <c r="BY34" s="9"/>
      <c r="BZ34" s="9"/>
      <c r="CA34" s="9"/>
      <c r="CB34" s="31"/>
      <c r="CC34" s="9"/>
      <c r="CD34" s="44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3"/>
      <c r="FB34" s="4"/>
      <c r="FE34" s="394"/>
      <c r="FF34" s="91"/>
      <c r="FG34" s="91"/>
      <c r="FH34" s="91"/>
      <c r="FI34" s="91"/>
      <c r="FJ34" s="91"/>
      <c r="FK34" s="395"/>
      <c r="FL34" s="301" t="s">
        <v>61</v>
      </c>
      <c r="FM34" s="302"/>
      <c r="FN34" s="302"/>
      <c r="FO34" s="302"/>
      <c r="FP34" s="304"/>
      <c r="FQ34" s="305"/>
      <c r="FR34" s="305"/>
      <c r="FS34" s="306"/>
      <c r="FT34" s="332">
        <f t="shared" ref="FT34" si="1">COUNTIF($BL$41:$BL$76,FL34)</f>
        <v>0</v>
      </c>
      <c r="FU34" s="333"/>
      <c r="FV34" s="333"/>
      <c r="FW34" s="333"/>
    </row>
    <row r="35" spans="1:179" ht="11.25" customHeight="1">
      <c r="A35" s="9"/>
      <c r="B35" s="9"/>
      <c r="C35" s="9"/>
      <c r="D35" s="412"/>
      <c r="E35" s="412"/>
      <c r="F35" s="412"/>
      <c r="G35" s="412"/>
      <c r="H35" s="412"/>
      <c r="I35" s="412"/>
      <c r="J35" s="412"/>
      <c r="K35" s="413"/>
      <c r="L35" s="414"/>
      <c r="M35" s="414"/>
      <c r="N35" s="414"/>
      <c r="O35" s="414"/>
      <c r="P35" s="414"/>
      <c r="Q35" s="414"/>
      <c r="R35" s="414"/>
      <c r="S35" s="414"/>
      <c r="T35" s="414"/>
      <c r="U35" s="414"/>
      <c r="V35" s="414"/>
      <c r="W35" s="414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337"/>
      <c r="AR35" s="337"/>
      <c r="AS35" s="337"/>
      <c r="AT35" s="337"/>
      <c r="AU35" s="337"/>
      <c r="AV35" s="337"/>
      <c r="AW35" s="337"/>
      <c r="AX35" s="337"/>
      <c r="AY35" s="337"/>
      <c r="AZ35" s="337"/>
      <c r="BA35" s="337"/>
      <c r="BB35" s="38"/>
      <c r="BC35" s="417"/>
      <c r="BD35" s="417"/>
      <c r="BE35" s="417"/>
      <c r="BF35" s="417"/>
      <c r="BG35" s="417"/>
      <c r="BH35" s="417"/>
      <c r="BI35" s="417"/>
      <c r="BJ35" s="417"/>
      <c r="BK35" s="417"/>
      <c r="BL35" s="417"/>
      <c r="BM35" s="417"/>
      <c r="BN35" s="417"/>
      <c r="BO35" s="417"/>
      <c r="BP35" s="417"/>
      <c r="BQ35" s="417"/>
      <c r="BR35" s="417"/>
      <c r="BS35" s="417"/>
      <c r="BT35" s="417"/>
      <c r="BU35" s="417"/>
      <c r="BV35" s="417"/>
      <c r="BW35" s="417"/>
      <c r="BX35" s="9"/>
      <c r="BY35" s="9"/>
      <c r="BZ35" s="9"/>
      <c r="CA35" s="9"/>
      <c r="CB35" s="31"/>
      <c r="CC35" s="9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3"/>
      <c r="FB35" s="4"/>
      <c r="FE35" s="84"/>
      <c r="FF35" s="85"/>
      <c r="FG35" s="85"/>
      <c r="FH35" s="85"/>
      <c r="FI35" s="85"/>
      <c r="FJ35" s="85"/>
      <c r="FK35" s="172"/>
      <c r="FL35" s="303"/>
      <c r="FM35" s="303"/>
      <c r="FN35" s="303"/>
      <c r="FO35" s="303"/>
      <c r="FP35" s="307"/>
      <c r="FQ35" s="308"/>
      <c r="FR35" s="308"/>
      <c r="FS35" s="309"/>
      <c r="FT35" s="334"/>
      <c r="FU35" s="334"/>
      <c r="FV35" s="334"/>
      <c r="FW35" s="334"/>
    </row>
    <row r="36" spans="1:179" ht="11.25" customHeight="1">
      <c r="A36" s="9"/>
      <c r="B36" s="9"/>
      <c r="C36" s="9"/>
      <c r="D36" s="412"/>
      <c r="E36" s="412"/>
      <c r="F36" s="412"/>
      <c r="G36" s="412"/>
      <c r="H36" s="412"/>
      <c r="I36" s="412"/>
      <c r="J36" s="412"/>
      <c r="K36" s="413"/>
      <c r="L36" s="414"/>
      <c r="M36" s="414"/>
      <c r="N36" s="414"/>
      <c r="O36" s="414"/>
      <c r="P36" s="414"/>
      <c r="Q36" s="414"/>
      <c r="R36" s="414"/>
      <c r="S36" s="414"/>
      <c r="T36" s="414"/>
      <c r="U36" s="414"/>
      <c r="V36" s="414"/>
      <c r="W36" s="414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31"/>
      <c r="CC36" s="9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3"/>
      <c r="FB36" s="4"/>
    </row>
    <row r="37" spans="1:179" ht="11.25" customHeight="1">
      <c r="A37" s="9"/>
      <c r="B37" s="9"/>
      <c r="C37" s="9"/>
      <c r="D37" s="299" t="s">
        <v>2</v>
      </c>
      <c r="E37" s="299"/>
      <c r="F37" s="299"/>
      <c r="G37" s="299"/>
      <c r="H37" s="299"/>
      <c r="I37" s="299"/>
      <c r="J37" s="299"/>
      <c r="K37" s="300"/>
      <c r="L37" s="300"/>
      <c r="M37" s="300"/>
      <c r="N37" s="12"/>
      <c r="O37" s="12"/>
      <c r="P37" s="12"/>
      <c r="Q37" s="12"/>
      <c r="R37" s="12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31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3"/>
      <c r="FB37" s="4"/>
    </row>
    <row r="38" spans="1:179" ht="11.25" customHeight="1" thickBot="1">
      <c r="A38" s="9"/>
      <c r="B38" s="9"/>
      <c r="C38" s="9"/>
      <c r="D38" s="299"/>
      <c r="E38" s="299"/>
      <c r="F38" s="299"/>
      <c r="G38" s="299"/>
      <c r="H38" s="299"/>
      <c r="I38" s="299"/>
      <c r="J38" s="299"/>
      <c r="K38" s="300"/>
      <c r="L38" s="300"/>
      <c r="M38" s="300"/>
      <c r="N38" s="12"/>
      <c r="O38" s="12"/>
      <c r="P38" s="12"/>
      <c r="Q38" s="12"/>
      <c r="R38" s="12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31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"/>
      <c r="FB38" s="4"/>
    </row>
    <row r="39" spans="1:179" ht="11.25" customHeight="1" thickTop="1">
      <c r="A39" s="9"/>
      <c r="B39" s="9"/>
      <c r="C39" s="9"/>
      <c r="D39" s="290" t="s">
        <v>47</v>
      </c>
      <c r="E39" s="291"/>
      <c r="F39" s="291"/>
      <c r="G39" s="291"/>
      <c r="H39" s="291"/>
      <c r="I39" s="292"/>
      <c r="J39" s="296" t="s">
        <v>22</v>
      </c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2"/>
      <c r="AI39" s="296" t="s">
        <v>23</v>
      </c>
      <c r="AJ39" s="291"/>
      <c r="AK39" s="291"/>
      <c r="AL39" s="291"/>
      <c r="AM39" s="291"/>
      <c r="AN39" s="291"/>
      <c r="AO39" s="291"/>
      <c r="AP39" s="292"/>
      <c r="AQ39" s="296" t="s">
        <v>9</v>
      </c>
      <c r="AR39" s="291"/>
      <c r="AS39" s="291"/>
      <c r="AT39" s="292"/>
      <c r="AU39" s="296" t="s">
        <v>24</v>
      </c>
      <c r="AV39" s="291"/>
      <c r="AW39" s="291"/>
      <c r="AX39" s="291"/>
      <c r="AY39" s="291"/>
      <c r="AZ39" s="291"/>
      <c r="BA39" s="291"/>
      <c r="BB39" s="292"/>
      <c r="BC39" s="296" t="s">
        <v>25</v>
      </c>
      <c r="BD39" s="291"/>
      <c r="BE39" s="291"/>
      <c r="BF39" s="291"/>
      <c r="BG39" s="291"/>
      <c r="BH39" s="291"/>
      <c r="BI39" s="291"/>
      <c r="BJ39" s="291"/>
      <c r="BK39" s="292"/>
      <c r="BL39" s="324" t="s">
        <v>46</v>
      </c>
      <c r="BM39" s="325"/>
      <c r="BN39" s="325"/>
      <c r="BO39" s="326"/>
      <c r="BP39" s="296" t="s">
        <v>10</v>
      </c>
      <c r="BQ39" s="291"/>
      <c r="BR39" s="291"/>
      <c r="BS39" s="291"/>
      <c r="BT39" s="291"/>
      <c r="BU39" s="291"/>
      <c r="BV39" s="291"/>
      <c r="BW39" s="291"/>
      <c r="BX39" s="330"/>
      <c r="BY39" s="9"/>
      <c r="BZ39" s="9"/>
      <c r="CA39" s="9"/>
      <c r="CB39" s="31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"/>
      <c r="FB39" s="4"/>
    </row>
    <row r="40" spans="1:179" ht="11.25" customHeight="1">
      <c r="A40" s="9"/>
      <c r="B40" s="9"/>
      <c r="C40" s="9"/>
      <c r="D40" s="293"/>
      <c r="E40" s="294"/>
      <c r="F40" s="294"/>
      <c r="G40" s="294"/>
      <c r="H40" s="294"/>
      <c r="I40" s="295"/>
      <c r="J40" s="297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5"/>
      <c r="AI40" s="297"/>
      <c r="AJ40" s="294"/>
      <c r="AK40" s="294"/>
      <c r="AL40" s="294"/>
      <c r="AM40" s="294"/>
      <c r="AN40" s="294"/>
      <c r="AO40" s="294"/>
      <c r="AP40" s="295"/>
      <c r="AQ40" s="297"/>
      <c r="AR40" s="294"/>
      <c r="AS40" s="294"/>
      <c r="AT40" s="295"/>
      <c r="AU40" s="297"/>
      <c r="AV40" s="294"/>
      <c r="AW40" s="294"/>
      <c r="AX40" s="294"/>
      <c r="AY40" s="294"/>
      <c r="AZ40" s="294"/>
      <c r="BA40" s="294"/>
      <c r="BB40" s="295"/>
      <c r="BC40" s="297"/>
      <c r="BD40" s="294"/>
      <c r="BE40" s="294"/>
      <c r="BF40" s="294"/>
      <c r="BG40" s="294"/>
      <c r="BH40" s="294"/>
      <c r="BI40" s="294"/>
      <c r="BJ40" s="294"/>
      <c r="BK40" s="295"/>
      <c r="BL40" s="327"/>
      <c r="BM40" s="328"/>
      <c r="BN40" s="328"/>
      <c r="BO40" s="329"/>
      <c r="BP40" s="297"/>
      <c r="BQ40" s="294"/>
      <c r="BR40" s="294"/>
      <c r="BS40" s="294"/>
      <c r="BT40" s="294"/>
      <c r="BU40" s="294"/>
      <c r="BV40" s="294"/>
      <c r="BW40" s="294"/>
      <c r="BX40" s="331"/>
      <c r="BY40" s="9"/>
      <c r="BZ40" s="9"/>
      <c r="CA40" s="9"/>
      <c r="CB40" s="31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3"/>
      <c r="FB40" s="4"/>
    </row>
    <row r="41" spans="1:179" ht="11.25" customHeight="1">
      <c r="A41" s="9"/>
      <c r="B41" s="184"/>
      <c r="C41" s="185"/>
      <c r="D41" s="186"/>
      <c r="E41" s="187"/>
      <c r="F41" s="188"/>
      <c r="G41" s="187"/>
      <c r="H41" s="187"/>
      <c r="I41" s="188"/>
      <c r="J41" s="200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2"/>
      <c r="AI41" s="209"/>
      <c r="AJ41" s="210"/>
      <c r="AK41" s="210"/>
      <c r="AL41" s="210"/>
      <c r="AM41" s="211"/>
      <c r="AN41" s="211"/>
      <c r="AO41" s="211"/>
      <c r="AP41" s="212"/>
      <c r="AQ41" s="221"/>
      <c r="AR41" s="222"/>
      <c r="AS41" s="222"/>
      <c r="AT41" s="223"/>
      <c r="AU41" s="230"/>
      <c r="AV41" s="231"/>
      <c r="AW41" s="231"/>
      <c r="AX41" s="231"/>
      <c r="AY41" s="231"/>
      <c r="AZ41" s="231"/>
      <c r="BA41" s="232"/>
      <c r="BB41" s="233"/>
      <c r="BC41" s="658"/>
      <c r="BD41" s="659"/>
      <c r="BE41" s="660"/>
      <c r="BF41" s="660"/>
      <c r="BG41" s="660"/>
      <c r="BH41" s="660"/>
      <c r="BI41" s="660"/>
      <c r="BJ41" s="660"/>
      <c r="BK41" s="661"/>
      <c r="BL41" s="251"/>
      <c r="BM41" s="252"/>
      <c r="BN41" s="252"/>
      <c r="BO41" s="253"/>
      <c r="BP41" s="200"/>
      <c r="BQ41" s="201"/>
      <c r="BR41" s="201"/>
      <c r="BS41" s="201"/>
      <c r="BT41" s="201"/>
      <c r="BU41" s="201"/>
      <c r="BV41" s="201"/>
      <c r="BW41" s="201"/>
      <c r="BX41" s="281"/>
      <c r="BY41" s="9"/>
      <c r="BZ41" s="9"/>
      <c r="CA41" s="9"/>
      <c r="CB41" s="31"/>
      <c r="CC41" s="9"/>
      <c r="CD41" s="284" t="s">
        <v>31</v>
      </c>
      <c r="CE41" s="285"/>
      <c r="CF41" s="285"/>
      <c r="CG41" s="285"/>
      <c r="CH41" s="285"/>
      <c r="CI41" s="285"/>
      <c r="CJ41" s="285"/>
      <c r="CK41" s="285"/>
      <c r="CL41" s="285"/>
      <c r="CM41" s="285"/>
      <c r="CN41" s="285"/>
      <c r="CO41" s="285"/>
      <c r="CP41" s="285"/>
      <c r="CQ41" s="287">
        <f>SUM(AI80:AT87)</f>
        <v>0</v>
      </c>
      <c r="CR41" s="288"/>
      <c r="CS41" s="288"/>
      <c r="CT41" s="288"/>
      <c r="CU41" s="288"/>
      <c r="CV41" s="288"/>
      <c r="CW41" s="288"/>
      <c r="CX41" s="288"/>
      <c r="CY41" s="288"/>
      <c r="CZ41" s="288"/>
      <c r="DA41" s="9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5"/>
      <c r="FB41" s="6"/>
    </row>
    <row r="42" spans="1:179" ht="11.25" customHeight="1">
      <c r="A42" s="9"/>
      <c r="B42" s="185"/>
      <c r="C42" s="185"/>
      <c r="D42" s="189"/>
      <c r="E42" s="190"/>
      <c r="F42" s="191"/>
      <c r="G42" s="190"/>
      <c r="H42" s="190"/>
      <c r="I42" s="191"/>
      <c r="J42" s="203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5"/>
      <c r="AI42" s="213"/>
      <c r="AJ42" s="214"/>
      <c r="AK42" s="214"/>
      <c r="AL42" s="214"/>
      <c r="AM42" s="215"/>
      <c r="AN42" s="215"/>
      <c r="AO42" s="215"/>
      <c r="AP42" s="216"/>
      <c r="AQ42" s="224"/>
      <c r="AR42" s="225"/>
      <c r="AS42" s="225"/>
      <c r="AT42" s="226"/>
      <c r="AU42" s="234"/>
      <c r="AV42" s="235"/>
      <c r="AW42" s="235"/>
      <c r="AX42" s="235"/>
      <c r="AY42" s="235"/>
      <c r="AZ42" s="235"/>
      <c r="BA42" s="236"/>
      <c r="BB42" s="237"/>
      <c r="BC42" s="662"/>
      <c r="BD42" s="663"/>
      <c r="BE42" s="664"/>
      <c r="BF42" s="664"/>
      <c r="BG42" s="664"/>
      <c r="BH42" s="664"/>
      <c r="BI42" s="664"/>
      <c r="BJ42" s="664"/>
      <c r="BK42" s="665"/>
      <c r="BL42" s="254"/>
      <c r="BM42" s="255"/>
      <c r="BN42" s="255"/>
      <c r="BO42" s="256"/>
      <c r="BP42" s="203"/>
      <c r="BQ42" s="204"/>
      <c r="BR42" s="204"/>
      <c r="BS42" s="204"/>
      <c r="BT42" s="204"/>
      <c r="BU42" s="204"/>
      <c r="BV42" s="204"/>
      <c r="BW42" s="204"/>
      <c r="BX42" s="282"/>
      <c r="BY42" s="9"/>
      <c r="BZ42" s="9"/>
      <c r="CA42" s="9"/>
      <c r="CB42" s="31"/>
      <c r="CC42" s="9"/>
      <c r="CD42" s="286"/>
      <c r="CE42" s="286"/>
      <c r="CF42" s="286"/>
      <c r="CG42" s="286"/>
      <c r="CH42" s="286"/>
      <c r="CI42" s="286"/>
      <c r="CJ42" s="286"/>
      <c r="CK42" s="286"/>
      <c r="CL42" s="286"/>
      <c r="CM42" s="286"/>
      <c r="CN42" s="286"/>
      <c r="CO42" s="286"/>
      <c r="CP42" s="286"/>
      <c r="CQ42" s="289"/>
      <c r="CR42" s="289"/>
      <c r="CS42" s="289"/>
      <c r="CT42" s="289"/>
      <c r="CU42" s="289"/>
      <c r="CV42" s="289"/>
      <c r="CW42" s="289"/>
      <c r="CX42" s="289"/>
      <c r="CY42" s="289"/>
      <c r="CZ42" s="289"/>
      <c r="DA42" s="9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5"/>
      <c r="FB42" s="6"/>
    </row>
    <row r="43" spans="1:179" ht="11.25" customHeight="1">
      <c r="A43" s="9"/>
      <c r="B43" s="185"/>
      <c r="C43" s="185"/>
      <c r="D43" s="192"/>
      <c r="E43" s="193"/>
      <c r="F43" s="194"/>
      <c r="G43" s="193"/>
      <c r="H43" s="193"/>
      <c r="I43" s="194"/>
      <c r="J43" s="260"/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261"/>
      <c r="V43" s="261"/>
      <c r="W43" s="261"/>
      <c r="X43" s="261"/>
      <c r="Y43" s="261"/>
      <c r="Z43" s="261"/>
      <c r="AA43" s="261"/>
      <c r="AB43" s="261"/>
      <c r="AC43" s="261"/>
      <c r="AD43" s="261"/>
      <c r="AE43" s="261"/>
      <c r="AF43" s="261"/>
      <c r="AG43" s="261"/>
      <c r="AH43" s="262"/>
      <c r="AI43" s="263"/>
      <c r="AJ43" s="264"/>
      <c r="AK43" s="264"/>
      <c r="AL43" s="264"/>
      <c r="AM43" s="265"/>
      <c r="AN43" s="265"/>
      <c r="AO43" s="265"/>
      <c r="AP43" s="266"/>
      <c r="AQ43" s="267"/>
      <c r="AR43" s="268"/>
      <c r="AS43" s="268"/>
      <c r="AT43" s="269"/>
      <c r="AU43" s="270"/>
      <c r="AV43" s="271"/>
      <c r="AW43" s="271"/>
      <c r="AX43" s="271"/>
      <c r="AY43" s="271"/>
      <c r="AZ43" s="271"/>
      <c r="BA43" s="272"/>
      <c r="BB43" s="273"/>
      <c r="BC43" s="666"/>
      <c r="BD43" s="667"/>
      <c r="BE43" s="668"/>
      <c r="BF43" s="668"/>
      <c r="BG43" s="668"/>
      <c r="BH43" s="668"/>
      <c r="BI43" s="668"/>
      <c r="BJ43" s="668"/>
      <c r="BK43" s="669"/>
      <c r="BL43" s="278"/>
      <c r="BM43" s="279"/>
      <c r="BN43" s="279"/>
      <c r="BO43" s="280"/>
      <c r="BP43" s="260"/>
      <c r="BQ43" s="261"/>
      <c r="BR43" s="261"/>
      <c r="BS43" s="261"/>
      <c r="BT43" s="261"/>
      <c r="BU43" s="261"/>
      <c r="BV43" s="261"/>
      <c r="BW43" s="261"/>
      <c r="BX43" s="283"/>
      <c r="BY43" s="9"/>
      <c r="BZ43" s="9"/>
      <c r="CA43" s="9"/>
      <c r="CB43" s="31"/>
      <c r="CC43" s="9"/>
      <c r="CD43" s="284" t="s">
        <v>32</v>
      </c>
      <c r="CE43" s="285"/>
      <c r="CF43" s="285"/>
      <c r="CG43" s="285"/>
      <c r="CH43" s="285"/>
      <c r="CI43" s="285"/>
      <c r="CJ43" s="285"/>
      <c r="CK43" s="285"/>
      <c r="CL43" s="285"/>
      <c r="CM43" s="285"/>
      <c r="CN43" s="285"/>
      <c r="CO43" s="285"/>
      <c r="CP43" s="285"/>
      <c r="CQ43" s="287">
        <f>SUM(AU80:BB87)</f>
        <v>0</v>
      </c>
      <c r="CR43" s="288"/>
      <c r="CS43" s="288"/>
      <c r="CT43" s="288"/>
      <c r="CU43" s="288"/>
      <c r="CV43" s="288"/>
      <c r="CW43" s="288"/>
      <c r="CX43" s="288"/>
      <c r="CY43" s="288"/>
      <c r="CZ43" s="288"/>
      <c r="DA43" s="9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3"/>
      <c r="FB43" s="4"/>
    </row>
    <row r="44" spans="1:179" ht="11.25" customHeight="1">
      <c r="A44" s="9"/>
      <c r="B44" s="184"/>
      <c r="C44" s="185"/>
      <c r="D44" s="186"/>
      <c r="E44" s="187"/>
      <c r="F44" s="188"/>
      <c r="G44" s="187"/>
      <c r="H44" s="187"/>
      <c r="I44" s="188"/>
      <c r="J44" s="200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2"/>
      <c r="AI44" s="209"/>
      <c r="AJ44" s="210"/>
      <c r="AK44" s="210"/>
      <c r="AL44" s="210"/>
      <c r="AM44" s="211"/>
      <c r="AN44" s="211"/>
      <c r="AO44" s="211"/>
      <c r="AP44" s="212"/>
      <c r="AQ44" s="221"/>
      <c r="AR44" s="222"/>
      <c r="AS44" s="222"/>
      <c r="AT44" s="223"/>
      <c r="AU44" s="230"/>
      <c r="AV44" s="231"/>
      <c r="AW44" s="231"/>
      <c r="AX44" s="231"/>
      <c r="AY44" s="231"/>
      <c r="AZ44" s="231"/>
      <c r="BA44" s="232"/>
      <c r="BB44" s="233"/>
      <c r="BC44" s="658"/>
      <c r="BD44" s="659"/>
      <c r="BE44" s="660"/>
      <c r="BF44" s="660"/>
      <c r="BG44" s="660"/>
      <c r="BH44" s="660"/>
      <c r="BI44" s="660"/>
      <c r="BJ44" s="660"/>
      <c r="BK44" s="661"/>
      <c r="BL44" s="251"/>
      <c r="BM44" s="252"/>
      <c r="BN44" s="252"/>
      <c r="BO44" s="253"/>
      <c r="BP44" s="200"/>
      <c r="BQ44" s="201"/>
      <c r="BR44" s="201"/>
      <c r="BS44" s="201"/>
      <c r="BT44" s="201"/>
      <c r="BU44" s="201"/>
      <c r="BV44" s="201"/>
      <c r="BW44" s="201"/>
      <c r="BX44" s="281"/>
      <c r="BY44" s="9"/>
      <c r="BZ44" s="9"/>
      <c r="CA44" s="9"/>
      <c r="CB44" s="31"/>
      <c r="CC44" s="9"/>
      <c r="CD44" s="286"/>
      <c r="CE44" s="286"/>
      <c r="CF44" s="286"/>
      <c r="CG44" s="286"/>
      <c r="CH44" s="286"/>
      <c r="CI44" s="286"/>
      <c r="CJ44" s="286"/>
      <c r="CK44" s="286"/>
      <c r="CL44" s="286"/>
      <c r="CM44" s="286"/>
      <c r="CN44" s="286"/>
      <c r="CO44" s="286"/>
      <c r="CP44" s="286"/>
      <c r="CQ44" s="289"/>
      <c r="CR44" s="289"/>
      <c r="CS44" s="289"/>
      <c r="CT44" s="289"/>
      <c r="CU44" s="289"/>
      <c r="CV44" s="289"/>
      <c r="CW44" s="289"/>
      <c r="CX44" s="289"/>
      <c r="CY44" s="289"/>
      <c r="CZ44" s="289"/>
      <c r="DA44" s="9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3"/>
      <c r="FB44" s="4"/>
    </row>
    <row r="45" spans="1:179" ht="11.25" customHeight="1">
      <c r="A45" s="9"/>
      <c r="B45" s="185"/>
      <c r="C45" s="185"/>
      <c r="D45" s="189"/>
      <c r="E45" s="190"/>
      <c r="F45" s="191"/>
      <c r="G45" s="190"/>
      <c r="H45" s="190"/>
      <c r="I45" s="191"/>
      <c r="J45" s="203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5"/>
      <c r="AI45" s="213"/>
      <c r="AJ45" s="214"/>
      <c r="AK45" s="214"/>
      <c r="AL45" s="214"/>
      <c r="AM45" s="215"/>
      <c r="AN45" s="215"/>
      <c r="AO45" s="215"/>
      <c r="AP45" s="216"/>
      <c r="AQ45" s="224"/>
      <c r="AR45" s="225"/>
      <c r="AS45" s="225"/>
      <c r="AT45" s="226"/>
      <c r="AU45" s="234"/>
      <c r="AV45" s="235"/>
      <c r="AW45" s="235"/>
      <c r="AX45" s="235"/>
      <c r="AY45" s="235"/>
      <c r="AZ45" s="235"/>
      <c r="BA45" s="236"/>
      <c r="BB45" s="237"/>
      <c r="BC45" s="662"/>
      <c r="BD45" s="663"/>
      <c r="BE45" s="664"/>
      <c r="BF45" s="664"/>
      <c r="BG45" s="664"/>
      <c r="BH45" s="664"/>
      <c r="BI45" s="664"/>
      <c r="BJ45" s="664"/>
      <c r="BK45" s="665"/>
      <c r="BL45" s="254"/>
      <c r="BM45" s="255"/>
      <c r="BN45" s="255"/>
      <c r="BO45" s="256"/>
      <c r="BP45" s="203"/>
      <c r="BQ45" s="204"/>
      <c r="BR45" s="204"/>
      <c r="BS45" s="204"/>
      <c r="BT45" s="204"/>
      <c r="BU45" s="204"/>
      <c r="BV45" s="204"/>
      <c r="BW45" s="204"/>
      <c r="BX45" s="282"/>
      <c r="BY45" s="9"/>
      <c r="BZ45" s="9"/>
      <c r="CA45" s="9"/>
      <c r="CB45" s="31"/>
      <c r="CC45" s="9"/>
      <c r="CD45" s="284" t="s">
        <v>33</v>
      </c>
      <c r="CE45" s="285"/>
      <c r="CF45" s="285"/>
      <c r="CG45" s="285"/>
      <c r="CH45" s="285"/>
      <c r="CI45" s="285"/>
      <c r="CJ45" s="285"/>
      <c r="CK45" s="285"/>
      <c r="CL45" s="285"/>
      <c r="CM45" s="285"/>
      <c r="CN45" s="285"/>
      <c r="CO45" s="285"/>
      <c r="CP45" s="285"/>
      <c r="CQ45" s="287">
        <f>CQ41+CQ43</f>
        <v>0</v>
      </c>
      <c r="CR45" s="288"/>
      <c r="CS45" s="288"/>
      <c r="CT45" s="288"/>
      <c r="CU45" s="288"/>
      <c r="CV45" s="288"/>
      <c r="CW45" s="288"/>
      <c r="CX45" s="288"/>
      <c r="CY45" s="288"/>
      <c r="CZ45" s="288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3"/>
      <c r="FB45" s="4"/>
    </row>
    <row r="46" spans="1:179" ht="11.25" customHeight="1">
      <c r="A46" s="9"/>
      <c r="B46" s="185"/>
      <c r="C46" s="185"/>
      <c r="D46" s="192"/>
      <c r="E46" s="193"/>
      <c r="F46" s="194"/>
      <c r="G46" s="193"/>
      <c r="H46" s="193"/>
      <c r="I46" s="194"/>
      <c r="J46" s="260"/>
      <c r="K46" s="261"/>
      <c r="L46" s="261"/>
      <c r="M46" s="261"/>
      <c r="N46" s="261"/>
      <c r="O46" s="261"/>
      <c r="P46" s="261"/>
      <c r="Q46" s="261"/>
      <c r="R46" s="261"/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61"/>
      <c r="AG46" s="261"/>
      <c r="AH46" s="262"/>
      <c r="AI46" s="263"/>
      <c r="AJ46" s="264"/>
      <c r="AK46" s="264"/>
      <c r="AL46" s="264"/>
      <c r="AM46" s="265"/>
      <c r="AN46" s="265"/>
      <c r="AO46" s="265"/>
      <c r="AP46" s="266"/>
      <c r="AQ46" s="267"/>
      <c r="AR46" s="268"/>
      <c r="AS46" s="268"/>
      <c r="AT46" s="269"/>
      <c r="AU46" s="270"/>
      <c r="AV46" s="271"/>
      <c r="AW46" s="271"/>
      <c r="AX46" s="271"/>
      <c r="AY46" s="271"/>
      <c r="AZ46" s="271"/>
      <c r="BA46" s="272"/>
      <c r="BB46" s="273"/>
      <c r="BC46" s="666"/>
      <c r="BD46" s="667"/>
      <c r="BE46" s="668"/>
      <c r="BF46" s="668"/>
      <c r="BG46" s="668"/>
      <c r="BH46" s="668"/>
      <c r="BI46" s="668"/>
      <c r="BJ46" s="668"/>
      <c r="BK46" s="669"/>
      <c r="BL46" s="278"/>
      <c r="BM46" s="279"/>
      <c r="BN46" s="279"/>
      <c r="BO46" s="280"/>
      <c r="BP46" s="260"/>
      <c r="BQ46" s="261"/>
      <c r="BR46" s="261"/>
      <c r="BS46" s="261"/>
      <c r="BT46" s="261"/>
      <c r="BU46" s="261"/>
      <c r="BV46" s="261"/>
      <c r="BW46" s="261"/>
      <c r="BX46" s="283"/>
      <c r="BY46" s="9"/>
      <c r="BZ46" s="9"/>
      <c r="CA46" s="9"/>
      <c r="CB46" s="31"/>
      <c r="CC46" s="9"/>
      <c r="CD46" s="286"/>
      <c r="CE46" s="286"/>
      <c r="CF46" s="286"/>
      <c r="CG46" s="286"/>
      <c r="CH46" s="286"/>
      <c r="CI46" s="286"/>
      <c r="CJ46" s="286"/>
      <c r="CK46" s="286"/>
      <c r="CL46" s="286"/>
      <c r="CM46" s="286"/>
      <c r="CN46" s="286"/>
      <c r="CO46" s="286"/>
      <c r="CP46" s="286"/>
      <c r="CQ46" s="289"/>
      <c r="CR46" s="289"/>
      <c r="CS46" s="289"/>
      <c r="CT46" s="289"/>
      <c r="CU46" s="289"/>
      <c r="CV46" s="289"/>
      <c r="CW46" s="289"/>
      <c r="CX46" s="289"/>
      <c r="CY46" s="289"/>
      <c r="CZ46" s="28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3"/>
      <c r="FB46" s="4"/>
    </row>
    <row r="47" spans="1:179" ht="11.25" customHeight="1">
      <c r="A47" s="9"/>
      <c r="B47" s="184"/>
      <c r="C47" s="185"/>
      <c r="D47" s="186"/>
      <c r="E47" s="187"/>
      <c r="F47" s="188"/>
      <c r="G47" s="187"/>
      <c r="H47" s="187"/>
      <c r="I47" s="188"/>
      <c r="J47" s="200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2"/>
      <c r="AI47" s="209"/>
      <c r="AJ47" s="210"/>
      <c r="AK47" s="210"/>
      <c r="AL47" s="210"/>
      <c r="AM47" s="211"/>
      <c r="AN47" s="211"/>
      <c r="AO47" s="211"/>
      <c r="AP47" s="212"/>
      <c r="AQ47" s="221"/>
      <c r="AR47" s="222"/>
      <c r="AS47" s="222"/>
      <c r="AT47" s="223"/>
      <c r="AU47" s="230"/>
      <c r="AV47" s="231"/>
      <c r="AW47" s="231"/>
      <c r="AX47" s="231"/>
      <c r="AY47" s="231"/>
      <c r="AZ47" s="231"/>
      <c r="BA47" s="232"/>
      <c r="BB47" s="233"/>
      <c r="BC47" s="658"/>
      <c r="BD47" s="659"/>
      <c r="BE47" s="660"/>
      <c r="BF47" s="660"/>
      <c r="BG47" s="660"/>
      <c r="BH47" s="660"/>
      <c r="BI47" s="660"/>
      <c r="BJ47" s="660"/>
      <c r="BK47" s="661"/>
      <c r="BL47" s="251"/>
      <c r="BM47" s="252"/>
      <c r="BN47" s="252"/>
      <c r="BO47" s="253"/>
      <c r="BP47" s="200"/>
      <c r="BQ47" s="201"/>
      <c r="BR47" s="201"/>
      <c r="BS47" s="201"/>
      <c r="BT47" s="201"/>
      <c r="BU47" s="201"/>
      <c r="BV47" s="201"/>
      <c r="BW47" s="201"/>
      <c r="BX47" s="281"/>
      <c r="BY47" s="9"/>
      <c r="BZ47" s="9"/>
      <c r="CA47" s="9"/>
      <c r="CB47" s="31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3"/>
      <c r="FB47" s="4"/>
    </row>
    <row r="48" spans="1:179" ht="11.25" customHeight="1">
      <c r="A48" s="9"/>
      <c r="B48" s="185"/>
      <c r="C48" s="185"/>
      <c r="D48" s="189"/>
      <c r="E48" s="190"/>
      <c r="F48" s="191"/>
      <c r="G48" s="190"/>
      <c r="H48" s="190"/>
      <c r="I48" s="191"/>
      <c r="J48" s="203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5"/>
      <c r="AI48" s="213"/>
      <c r="AJ48" s="214"/>
      <c r="AK48" s="214"/>
      <c r="AL48" s="214"/>
      <c r="AM48" s="215"/>
      <c r="AN48" s="215"/>
      <c r="AO48" s="215"/>
      <c r="AP48" s="216"/>
      <c r="AQ48" s="224"/>
      <c r="AR48" s="225"/>
      <c r="AS48" s="225"/>
      <c r="AT48" s="226"/>
      <c r="AU48" s="234"/>
      <c r="AV48" s="235"/>
      <c r="AW48" s="235"/>
      <c r="AX48" s="235"/>
      <c r="AY48" s="235"/>
      <c r="AZ48" s="235"/>
      <c r="BA48" s="236"/>
      <c r="BB48" s="237"/>
      <c r="BC48" s="662"/>
      <c r="BD48" s="663"/>
      <c r="BE48" s="664"/>
      <c r="BF48" s="664"/>
      <c r="BG48" s="664"/>
      <c r="BH48" s="664"/>
      <c r="BI48" s="664"/>
      <c r="BJ48" s="664"/>
      <c r="BK48" s="665"/>
      <c r="BL48" s="254"/>
      <c r="BM48" s="255"/>
      <c r="BN48" s="255"/>
      <c r="BO48" s="256"/>
      <c r="BP48" s="203"/>
      <c r="BQ48" s="204"/>
      <c r="BR48" s="204"/>
      <c r="BS48" s="204"/>
      <c r="BT48" s="204"/>
      <c r="BU48" s="204"/>
      <c r="BV48" s="204"/>
      <c r="BW48" s="204"/>
      <c r="BX48" s="282"/>
      <c r="BY48" s="9"/>
      <c r="BZ48" s="9"/>
      <c r="CA48" s="9"/>
      <c r="CB48" s="31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3"/>
      <c r="FB48" s="4"/>
    </row>
    <row r="49" spans="1:158" ht="11.25" customHeight="1">
      <c r="A49" s="9"/>
      <c r="B49" s="185"/>
      <c r="C49" s="185"/>
      <c r="D49" s="192"/>
      <c r="E49" s="193"/>
      <c r="F49" s="194"/>
      <c r="G49" s="193"/>
      <c r="H49" s="193"/>
      <c r="I49" s="194"/>
      <c r="J49" s="260"/>
      <c r="K49" s="261"/>
      <c r="L49" s="261"/>
      <c r="M49" s="261"/>
      <c r="N49" s="261"/>
      <c r="O49" s="261"/>
      <c r="P49" s="261"/>
      <c r="Q49" s="261"/>
      <c r="R49" s="261"/>
      <c r="S49" s="261"/>
      <c r="T49" s="261"/>
      <c r="U49" s="261"/>
      <c r="V49" s="261"/>
      <c r="W49" s="261"/>
      <c r="X49" s="261"/>
      <c r="Y49" s="261"/>
      <c r="Z49" s="261"/>
      <c r="AA49" s="261"/>
      <c r="AB49" s="261"/>
      <c r="AC49" s="261"/>
      <c r="AD49" s="261"/>
      <c r="AE49" s="261"/>
      <c r="AF49" s="261"/>
      <c r="AG49" s="261"/>
      <c r="AH49" s="262"/>
      <c r="AI49" s="263"/>
      <c r="AJ49" s="264"/>
      <c r="AK49" s="264"/>
      <c r="AL49" s="264"/>
      <c r="AM49" s="265"/>
      <c r="AN49" s="265"/>
      <c r="AO49" s="265"/>
      <c r="AP49" s="266"/>
      <c r="AQ49" s="267"/>
      <c r="AR49" s="268"/>
      <c r="AS49" s="268"/>
      <c r="AT49" s="269"/>
      <c r="AU49" s="270"/>
      <c r="AV49" s="271"/>
      <c r="AW49" s="271"/>
      <c r="AX49" s="271"/>
      <c r="AY49" s="271"/>
      <c r="AZ49" s="271"/>
      <c r="BA49" s="272"/>
      <c r="BB49" s="273"/>
      <c r="BC49" s="666"/>
      <c r="BD49" s="667"/>
      <c r="BE49" s="668"/>
      <c r="BF49" s="668"/>
      <c r="BG49" s="668"/>
      <c r="BH49" s="668"/>
      <c r="BI49" s="668"/>
      <c r="BJ49" s="668"/>
      <c r="BK49" s="669"/>
      <c r="BL49" s="278"/>
      <c r="BM49" s="279"/>
      <c r="BN49" s="279"/>
      <c r="BO49" s="280"/>
      <c r="BP49" s="260"/>
      <c r="BQ49" s="261"/>
      <c r="BR49" s="261"/>
      <c r="BS49" s="261"/>
      <c r="BT49" s="261"/>
      <c r="BU49" s="261"/>
      <c r="BV49" s="261"/>
      <c r="BW49" s="261"/>
      <c r="BX49" s="283"/>
      <c r="BY49" s="9"/>
      <c r="BZ49" s="9"/>
      <c r="CA49" s="9"/>
      <c r="CB49" s="31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3"/>
      <c r="FB49" s="4"/>
    </row>
    <row r="50" spans="1:158" ht="11.25" customHeight="1">
      <c r="A50" s="9"/>
      <c r="B50" s="184"/>
      <c r="C50" s="185"/>
      <c r="D50" s="186"/>
      <c r="E50" s="187"/>
      <c r="F50" s="188"/>
      <c r="G50" s="195"/>
      <c r="H50" s="187"/>
      <c r="I50" s="188"/>
      <c r="J50" s="200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2"/>
      <c r="AI50" s="209"/>
      <c r="AJ50" s="210"/>
      <c r="AK50" s="210"/>
      <c r="AL50" s="210"/>
      <c r="AM50" s="211"/>
      <c r="AN50" s="211"/>
      <c r="AO50" s="211"/>
      <c r="AP50" s="212"/>
      <c r="AQ50" s="221"/>
      <c r="AR50" s="222"/>
      <c r="AS50" s="222"/>
      <c r="AT50" s="223"/>
      <c r="AU50" s="230"/>
      <c r="AV50" s="231"/>
      <c r="AW50" s="231"/>
      <c r="AX50" s="231"/>
      <c r="AY50" s="231"/>
      <c r="AZ50" s="231"/>
      <c r="BA50" s="232"/>
      <c r="BB50" s="233"/>
      <c r="BC50" s="658"/>
      <c r="BD50" s="659"/>
      <c r="BE50" s="660"/>
      <c r="BF50" s="660"/>
      <c r="BG50" s="660"/>
      <c r="BH50" s="660"/>
      <c r="BI50" s="660"/>
      <c r="BJ50" s="660"/>
      <c r="BK50" s="661"/>
      <c r="BL50" s="251"/>
      <c r="BM50" s="252"/>
      <c r="BN50" s="252"/>
      <c r="BO50" s="253"/>
      <c r="BP50" s="200"/>
      <c r="BQ50" s="201"/>
      <c r="BR50" s="201"/>
      <c r="BS50" s="201"/>
      <c r="BT50" s="201"/>
      <c r="BU50" s="201"/>
      <c r="BV50" s="201"/>
      <c r="BW50" s="201"/>
      <c r="BX50" s="281"/>
      <c r="BY50" s="9"/>
      <c r="BZ50" s="9"/>
      <c r="CA50" s="9"/>
      <c r="CB50" s="31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3"/>
      <c r="FB50" s="4"/>
    </row>
    <row r="51" spans="1:158" ht="11.25" customHeight="1">
      <c r="A51" s="9"/>
      <c r="B51" s="185"/>
      <c r="C51" s="185"/>
      <c r="D51" s="189"/>
      <c r="E51" s="190"/>
      <c r="F51" s="191"/>
      <c r="G51" s="196"/>
      <c r="H51" s="190"/>
      <c r="I51" s="191"/>
      <c r="J51" s="203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5"/>
      <c r="AI51" s="213"/>
      <c r="AJ51" s="214"/>
      <c r="AK51" s="214"/>
      <c r="AL51" s="214"/>
      <c r="AM51" s="215"/>
      <c r="AN51" s="215"/>
      <c r="AO51" s="215"/>
      <c r="AP51" s="216"/>
      <c r="AQ51" s="224"/>
      <c r="AR51" s="225"/>
      <c r="AS51" s="225"/>
      <c r="AT51" s="226"/>
      <c r="AU51" s="234"/>
      <c r="AV51" s="235"/>
      <c r="AW51" s="235"/>
      <c r="AX51" s="235"/>
      <c r="AY51" s="235"/>
      <c r="AZ51" s="235"/>
      <c r="BA51" s="236"/>
      <c r="BB51" s="237"/>
      <c r="BC51" s="662"/>
      <c r="BD51" s="663"/>
      <c r="BE51" s="664"/>
      <c r="BF51" s="664"/>
      <c r="BG51" s="664"/>
      <c r="BH51" s="664"/>
      <c r="BI51" s="664"/>
      <c r="BJ51" s="664"/>
      <c r="BK51" s="665"/>
      <c r="BL51" s="254"/>
      <c r="BM51" s="255"/>
      <c r="BN51" s="255"/>
      <c r="BO51" s="256"/>
      <c r="BP51" s="203"/>
      <c r="BQ51" s="204"/>
      <c r="BR51" s="204"/>
      <c r="BS51" s="204"/>
      <c r="BT51" s="204"/>
      <c r="BU51" s="204"/>
      <c r="BV51" s="204"/>
      <c r="BW51" s="204"/>
      <c r="BX51" s="282"/>
      <c r="BY51" s="9"/>
      <c r="BZ51" s="9"/>
      <c r="CA51" s="9"/>
      <c r="CB51" s="31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3"/>
      <c r="FB51" s="4"/>
    </row>
    <row r="52" spans="1:158" ht="11.25" customHeight="1">
      <c r="A52" s="9"/>
      <c r="B52" s="185"/>
      <c r="C52" s="185"/>
      <c r="D52" s="192"/>
      <c r="E52" s="193"/>
      <c r="F52" s="194"/>
      <c r="G52" s="298"/>
      <c r="H52" s="193"/>
      <c r="I52" s="194"/>
      <c r="J52" s="260"/>
      <c r="K52" s="261"/>
      <c r="L52" s="261"/>
      <c r="M52" s="261"/>
      <c r="N52" s="261"/>
      <c r="O52" s="261"/>
      <c r="P52" s="261"/>
      <c r="Q52" s="261"/>
      <c r="R52" s="261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2"/>
      <c r="AI52" s="263"/>
      <c r="AJ52" s="264"/>
      <c r="AK52" s="264"/>
      <c r="AL52" s="264"/>
      <c r="AM52" s="265"/>
      <c r="AN52" s="265"/>
      <c r="AO52" s="265"/>
      <c r="AP52" s="266"/>
      <c r="AQ52" s="267"/>
      <c r="AR52" s="268"/>
      <c r="AS52" s="268"/>
      <c r="AT52" s="269"/>
      <c r="AU52" s="270"/>
      <c r="AV52" s="271"/>
      <c r="AW52" s="271"/>
      <c r="AX52" s="271"/>
      <c r="AY52" s="271"/>
      <c r="AZ52" s="271"/>
      <c r="BA52" s="272"/>
      <c r="BB52" s="273"/>
      <c r="BC52" s="666"/>
      <c r="BD52" s="667"/>
      <c r="BE52" s="668"/>
      <c r="BF52" s="668"/>
      <c r="BG52" s="668"/>
      <c r="BH52" s="668"/>
      <c r="BI52" s="668"/>
      <c r="BJ52" s="668"/>
      <c r="BK52" s="669"/>
      <c r="BL52" s="278"/>
      <c r="BM52" s="279"/>
      <c r="BN52" s="279"/>
      <c r="BO52" s="280"/>
      <c r="BP52" s="260"/>
      <c r="BQ52" s="261"/>
      <c r="BR52" s="261"/>
      <c r="BS52" s="261"/>
      <c r="BT52" s="261"/>
      <c r="BU52" s="261"/>
      <c r="BV52" s="261"/>
      <c r="BW52" s="261"/>
      <c r="BX52" s="283"/>
      <c r="BY52" s="9"/>
      <c r="BZ52" s="9"/>
      <c r="CA52" s="9"/>
      <c r="CB52" s="31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3"/>
      <c r="FB52" s="4"/>
    </row>
    <row r="53" spans="1:158" ht="11.25" customHeight="1">
      <c r="A53" s="9"/>
      <c r="B53" s="184"/>
      <c r="C53" s="185"/>
      <c r="D53" s="186"/>
      <c r="E53" s="187"/>
      <c r="F53" s="188"/>
      <c r="G53" s="187"/>
      <c r="H53" s="187"/>
      <c r="I53" s="188"/>
      <c r="J53" s="200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  <c r="AG53" s="201"/>
      <c r="AH53" s="202"/>
      <c r="AI53" s="209"/>
      <c r="AJ53" s="210"/>
      <c r="AK53" s="210"/>
      <c r="AL53" s="210"/>
      <c r="AM53" s="211"/>
      <c r="AN53" s="211"/>
      <c r="AO53" s="211"/>
      <c r="AP53" s="212"/>
      <c r="AQ53" s="221"/>
      <c r="AR53" s="222"/>
      <c r="AS53" s="222"/>
      <c r="AT53" s="223"/>
      <c r="AU53" s="230"/>
      <c r="AV53" s="231"/>
      <c r="AW53" s="231"/>
      <c r="AX53" s="231"/>
      <c r="AY53" s="231"/>
      <c r="AZ53" s="231"/>
      <c r="BA53" s="232"/>
      <c r="BB53" s="233"/>
      <c r="BC53" s="658"/>
      <c r="BD53" s="659"/>
      <c r="BE53" s="660"/>
      <c r="BF53" s="660"/>
      <c r="BG53" s="660"/>
      <c r="BH53" s="660"/>
      <c r="BI53" s="660"/>
      <c r="BJ53" s="660"/>
      <c r="BK53" s="661"/>
      <c r="BL53" s="251"/>
      <c r="BM53" s="252"/>
      <c r="BN53" s="252"/>
      <c r="BO53" s="253"/>
      <c r="BP53" s="200"/>
      <c r="BQ53" s="201"/>
      <c r="BR53" s="201"/>
      <c r="BS53" s="201"/>
      <c r="BT53" s="201"/>
      <c r="BU53" s="201"/>
      <c r="BV53" s="201"/>
      <c r="BW53" s="201"/>
      <c r="BX53" s="281"/>
      <c r="BY53" s="9"/>
      <c r="BZ53" s="9"/>
      <c r="CA53" s="9"/>
      <c r="CB53" s="31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3"/>
      <c r="FB53" s="4"/>
    </row>
    <row r="54" spans="1:158" ht="11.25" customHeight="1">
      <c r="A54" s="9"/>
      <c r="B54" s="185"/>
      <c r="C54" s="185"/>
      <c r="D54" s="189"/>
      <c r="E54" s="190"/>
      <c r="F54" s="191"/>
      <c r="G54" s="190"/>
      <c r="H54" s="190"/>
      <c r="I54" s="191"/>
      <c r="J54" s="203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5"/>
      <c r="AI54" s="213"/>
      <c r="AJ54" s="214"/>
      <c r="AK54" s="214"/>
      <c r="AL54" s="214"/>
      <c r="AM54" s="215"/>
      <c r="AN54" s="215"/>
      <c r="AO54" s="215"/>
      <c r="AP54" s="216"/>
      <c r="AQ54" s="224"/>
      <c r="AR54" s="225"/>
      <c r="AS54" s="225"/>
      <c r="AT54" s="226"/>
      <c r="AU54" s="234"/>
      <c r="AV54" s="235"/>
      <c r="AW54" s="235"/>
      <c r="AX54" s="235"/>
      <c r="AY54" s="235"/>
      <c r="AZ54" s="235"/>
      <c r="BA54" s="236"/>
      <c r="BB54" s="237"/>
      <c r="BC54" s="662"/>
      <c r="BD54" s="663"/>
      <c r="BE54" s="664"/>
      <c r="BF54" s="664"/>
      <c r="BG54" s="664"/>
      <c r="BH54" s="664"/>
      <c r="BI54" s="664"/>
      <c r="BJ54" s="664"/>
      <c r="BK54" s="665"/>
      <c r="BL54" s="254"/>
      <c r="BM54" s="255"/>
      <c r="BN54" s="255"/>
      <c r="BO54" s="256"/>
      <c r="BP54" s="203"/>
      <c r="BQ54" s="204"/>
      <c r="BR54" s="204"/>
      <c r="BS54" s="204"/>
      <c r="BT54" s="204"/>
      <c r="BU54" s="204"/>
      <c r="BV54" s="204"/>
      <c r="BW54" s="204"/>
      <c r="BX54" s="282"/>
      <c r="BY54" s="9"/>
      <c r="BZ54" s="9"/>
      <c r="CA54" s="9"/>
      <c r="CB54" s="31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3"/>
      <c r="FB54" s="4"/>
    </row>
    <row r="55" spans="1:158" ht="11.25" customHeight="1">
      <c r="A55" s="9"/>
      <c r="B55" s="185"/>
      <c r="C55" s="185"/>
      <c r="D55" s="192"/>
      <c r="E55" s="193"/>
      <c r="F55" s="194"/>
      <c r="G55" s="193"/>
      <c r="H55" s="193"/>
      <c r="I55" s="194"/>
      <c r="J55" s="260"/>
      <c r="K55" s="261"/>
      <c r="L55" s="261"/>
      <c r="M55" s="261"/>
      <c r="N55" s="261"/>
      <c r="O55" s="261"/>
      <c r="P55" s="261"/>
      <c r="Q55" s="261"/>
      <c r="R55" s="261"/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2"/>
      <c r="AI55" s="263"/>
      <c r="AJ55" s="264"/>
      <c r="AK55" s="264"/>
      <c r="AL55" s="264"/>
      <c r="AM55" s="265"/>
      <c r="AN55" s="265"/>
      <c r="AO55" s="265"/>
      <c r="AP55" s="266"/>
      <c r="AQ55" s="267"/>
      <c r="AR55" s="268"/>
      <c r="AS55" s="268"/>
      <c r="AT55" s="269"/>
      <c r="AU55" s="270"/>
      <c r="AV55" s="271"/>
      <c r="AW55" s="271"/>
      <c r="AX55" s="271"/>
      <c r="AY55" s="271"/>
      <c r="AZ55" s="271"/>
      <c r="BA55" s="272"/>
      <c r="BB55" s="273"/>
      <c r="BC55" s="666"/>
      <c r="BD55" s="667"/>
      <c r="BE55" s="668"/>
      <c r="BF55" s="668"/>
      <c r="BG55" s="668"/>
      <c r="BH55" s="668"/>
      <c r="BI55" s="668"/>
      <c r="BJ55" s="668"/>
      <c r="BK55" s="669"/>
      <c r="BL55" s="278"/>
      <c r="BM55" s="279"/>
      <c r="BN55" s="279"/>
      <c r="BO55" s="280"/>
      <c r="BP55" s="260"/>
      <c r="BQ55" s="261"/>
      <c r="BR55" s="261"/>
      <c r="BS55" s="261"/>
      <c r="BT55" s="261"/>
      <c r="BU55" s="261"/>
      <c r="BV55" s="261"/>
      <c r="BW55" s="261"/>
      <c r="BX55" s="283"/>
      <c r="BY55" s="9"/>
      <c r="BZ55" s="9"/>
      <c r="CA55" s="9"/>
      <c r="CB55" s="31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3"/>
      <c r="FB55" s="4"/>
    </row>
    <row r="56" spans="1:158" ht="11.25" customHeight="1">
      <c r="A56" s="9"/>
      <c r="B56" s="184"/>
      <c r="C56" s="185"/>
      <c r="D56" s="186"/>
      <c r="E56" s="187"/>
      <c r="F56" s="188"/>
      <c r="G56" s="187"/>
      <c r="H56" s="187"/>
      <c r="I56" s="188"/>
      <c r="J56" s="200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  <c r="AG56" s="201"/>
      <c r="AH56" s="202"/>
      <c r="AI56" s="209"/>
      <c r="AJ56" s="210"/>
      <c r="AK56" s="210"/>
      <c r="AL56" s="210"/>
      <c r="AM56" s="211"/>
      <c r="AN56" s="211"/>
      <c r="AO56" s="211"/>
      <c r="AP56" s="212"/>
      <c r="AQ56" s="221"/>
      <c r="AR56" s="222"/>
      <c r="AS56" s="222"/>
      <c r="AT56" s="223"/>
      <c r="AU56" s="230"/>
      <c r="AV56" s="231"/>
      <c r="AW56" s="231"/>
      <c r="AX56" s="231"/>
      <c r="AY56" s="231"/>
      <c r="AZ56" s="231"/>
      <c r="BA56" s="232"/>
      <c r="BB56" s="233"/>
      <c r="BC56" s="658"/>
      <c r="BD56" s="659"/>
      <c r="BE56" s="660"/>
      <c r="BF56" s="660"/>
      <c r="BG56" s="660"/>
      <c r="BH56" s="660"/>
      <c r="BI56" s="660"/>
      <c r="BJ56" s="660"/>
      <c r="BK56" s="661"/>
      <c r="BL56" s="251"/>
      <c r="BM56" s="252"/>
      <c r="BN56" s="252"/>
      <c r="BO56" s="253"/>
      <c r="BP56" s="200"/>
      <c r="BQ56" s="201"/>
      <c r="BR56" s="201"/>
      <c r="BS56" s="201"/>
      <c r="BT56" s="201"/>
      <c r="BU56" s="201"/>
      <c r="BV56" s="201"/>
      <c r="BW56" s="201"/>
      <c r="BX56" s="281"/>
      <c r="BY56" s="9"/>
      <c r="BZ56" s="9"/>
      <c r="CA56" s="9"/>
      <c r="CB56" s="31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3"/>
      <c r="FB56" s="4"/>
    </row>
    <row r="57" spans="1:158" ht="11.25" customHeight="1">
      <c r="A57" s="9"/>
      <c r="B57" s="185"/>
      <c r="C57" s="185"/>
      <c r="D57" s="189"/>
      <c r="E57" s="190"/>
      <c r="F57" s="191"/>
      <c r="G57" s="190"/>
      <c r="H57" s="190"/>
      <c r="I57" s="191"/>
      <c r="J57" s="203"/>
      <c r="K57" s="204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  <c r="AH57" s="205"/>
      <c r="AI57" s="213"/>
      <c r="AJ57" s="214"/>
      <c r="AK57" s="214"/>
      <c r="AL57" s="214"/>
      <c r="AM57" s="215"/>
      <c r="AN57" s="215"/>
      <c r="AO57" s="215"/>
      <c r="AP57" s="216"/>
      <c r="AQ57" s="224"/>
      <c r="AR57" s="225"/>
      <c r="AS57" s="225"/>
      <c r="AT57" s="226"/>
      <c r="AU57" s="234"/>
      <c r="AV57" s="235"/>
      <c r="AW57" s="235"/>
      <c r="AX57" s="235"/>
      <c r="AY57" s="235"/>
      <c r="AZ57" s="235"/>
      <c r="BA57" s="236"/>
      <c r="BB57" s="237"/>
      <c r="BC57" s="662"/>
      <c r="BD57" s="663"/>
      <c r="BE57" s="664"/>
      <c r="BF57" s="664"/>
      <c r="BG57" s="664"/>
      <c r="BH57" s="664"/>
      <c r="BI57" s="664"/>
      <c r="BJ57" s="664"/>
      <c r="BK57" s="665"/>
      <c r="BL57" s="254"/>
      <c r="BM57" s="255"/>
      <c r="BN57" s="255"/>
      <c r="BO57" s="256"/>
      <c r="BP57" s="203"/>
      <c r="BQ57" s="204"/>
      <c r="BR57" s="204"/>
      <c r="BS57" s="204"/>
      <c r="BT57" s="204"/>
      <c r="BU57" s="204"/>
      <c r="BV57" s="204"/>
      <c r="BW57" s="204"/>
      <c r="BX57" s="282"/>
      <c r="BY57" s="9"/>
      <c r="BZ57" s="9"/>
      <c r="CA57" s="9"/>
      <c r="CB57" s="31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3"/>
      <c r="FB57" s="4"/>
    </row>
    <row r="58" spans="1:158" ht="11.25" customHeight="1">
      <c r="A58" s="9"/>
      <c r="B58" s="185"/>
      <c r="C58" s="185"/>
      <c r="D58" s="192"/>
      <c r="E58" s="193"/>
      <c r="F58" s="194"/>
      <c r="G58" s="193"/>
      <c r="H58" s="193"/>
      <c r="I58" s="194"/>
      <c r="J58" s="260"/>
      <c r="K58" s="261"/>
      <c r="L58" s="261"/>
      <c r="M58" s="261"/>
      <c r="N58" s="261"/>
      <c r="O58" s="261"/>
      <c r="P58" s="261"/>
      <c r="Q58" s="261"/>
      <c r="R58" s="261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2"/>
      <c r="AI58" s="263"/>
      <c r="AJ58" s="264"/>
      <c r="AK58" s="264"/>
      <c r="AL58" s="264"/>
      <c r="AM58" s="265"/>
      <c r="AN58" s="265"/>
      <c r="AO58" s="265"/>
      <c r="AP58" s="266"/>
      <c r="AQ58" s="267"/>
      <c r="AR58" s="268"/>
      <c r="AS58" s="268"/>
      <c r="AT58" s="269"/>
      <c r="AU58" s="270"/>
      <c r="AV58" s="271"/>
      <c r="AW58" s="271"/>
      <c r="AX58" s="271"/>
      <c r="AY58" s="271"/>
      <c r="AZ58" s="271"/>
      <c r="BA58" s="272"/>
      <c r="BB58" s="273"/>
      <c r="BC58" s="666"/>
      <c r="BD58" s="667"/>
      <c r="BE58" s="668"/>
      <c r="BF58" s="668"/>
      <c r="BG58" s="668"/>
      <c r="BH58" s="668"/>
      <c r="BI58" s="668"/>
      <c r="BJ58" s="668"/>
      <c r="BK58" s="669"/>
      <c r="BL58" s="278"/>
      <c r="BM58" s="279"/>
      <c r="BN58" s="279"/>
      <c r="BO58" s="280"/>
      <c r="BP58" s="260"/>
      <c r="BQ58" s="261"/>
      <c r="BR58" s="261"/>
      <c r="BS58" s="261"/>
      <c r="BT58" s="261"/>
      <c r="BU58" s="261"/>
      <c r="BV58" s="261"/>
      <c r="BW58" s="261"/>
      <c r="BX58" s="283"/>
      <c r="BY58" s="9"/>
      <c r="BZ58" s="9"/>
      <c r="CA58" s="9"/>
      <c r="CB58" s="31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3"/>
      <c r="FB58" s="4"/>
    </row>
    <row r="59" spans="1:158" ht="11.25" customHeight="1">
      <c r="A59" s="9"/>
      <c r="B59" s="184"/>
      <c r="C59" s="185"/>
      <c r="D59" s="186"/>
      <c r="E59" s="187"/>
      <c r="F59" s="188"/>
      <c r="G59" s="187"/>
      <c r="H59" s="187"/>
      <c r="I59" s="188"/>
      <c r="J59" s="200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/>
      <c r="AA59" s="201"/>
      <c r="AB59" s="201"/>
      <c r="AC59" s="201"/>
      <c r="AD59" s="201"/>
      <c r="AE59" s="201"/>
      <c r="AF59" s="201"/>
      <c r="AG59" s="201"/>
      <c r="AH59" s="202"/>
      <c r="AI59" s="209"/>
      <c r="AJ59" s="210"/>
      <c r="AK59" s="210"/>
      <c r="AL59" s="210"/>
      <c r="AM59" s="211"/>
      <c r="AN59" s="211"/>
      <c r="AO59" s="211"/>
      <c r="AP59" s="212"/>
      <c r="AQ59" s="221"/>
      <c r="AR59" s="222"/>
      <c r="AS59" s="222"/>
      <c r="AT59" s="223"/>
      <c r="AU59" s="230"/>
      <c r="AV59" s="231"/>
      <c r="AW59" s="231"/>
      <c r="AX59" s="231"/>
      <c r="AY59" s="231"/>
      <c r="AZ59" s="231"/>
      <c r="BA59" s="232"/>
      <c r="BB59" s="233"/>
      <c r="BC59" s="658"/>
      <c r="BD59" s="659"/>
      <c r="BE59" s="660"/>
      <c r="BF59" s="660"/>
      <c r="BG59" s="660"/>
      <c r="BH59" s="660"/>
      <c r="BI59" s="660"/>
      <c r="BJ59" s="660"/>
      <c r="BK59" s="661"/>
      <c r="BL59" s="251"/>
      <c r="BM59" s="252"/>
      <c r="BN59" s="252"/>
      <c r="BO59" s="253"/>
      <c r="BP59" s="200"/>
      <c r="BQ59" s="201"/>
      <c r="BR59" s="201"/>
      <c r="BS59" s="201"/>
      <c r="BT59" s="201"/>
      <c r="BU59" s="201"/>
      <c r="BV59" s="201"/>
      <c r="BW59" s="201"/>
      <c r="BX59" s="281"/>
      <c r="BY59" s="9"/>
      <c r="BZ59" s="9"/>
      <c r="CA59" s="9"/>
      <c r="CB59" s="31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3"/>
      <c r="FB59" s="4"/>
    </row>
    <row r="60" spans="1:158" ht="11.25" customHeight="1">
      <c r="A60" s="9"/>
      <c r="B60" s="185"/>
      <c r="C60" s="185"/>
      <c r="D60" s="189"/>
      <c r="E60" s="190"/>
      <c r="F60" s="191"/>
      <c r="G60" s="190"/>
      <c r="H60" s="190"/>
      <c r="I60" s="191"/>
      <c r="J60" s="203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5"/>
      <c r="AI60" s="213"/>
      <c r="AJ60" s="214"/>
      <c r="AK60" s="214"/>
      <c r="AL60" s="214"/>
      <c r="AM60" s="215"/>
      <c r="AN60" s="215"/>
      <c r="AO60" s="215"/>
      <c r="AP60" s="216"/>
      <c r="AQ60" s="224"/>
      <c r="AR60" s="225"/>
      <c r="AS60" s="225"/>
      <c r="AT60" s="226"/>
      <c r="AU60" s="234"/>
      <c r="AV60" s="235"/>
      <c r="AW60" s="235"/>
      <c r="AX60" s="235"/>
      <c r="AY60" s="235"/>
      <c r="AZ60" s="235"/>
      <c r="BA60" s="236"/>
      <c r="BB60" s="237"/>
      <c r="BC60" s="662"/>
      <c r="BD60" s="663"/>
      <c r="BE60" s="664"/>
      <c r="BF60" s="664"/>
      <c r="BG60" s="664"/>
      <c r="BH60" s="664"/>
      <c r="BI60" s="664"/>
      <c r="BJ60" s="664"/>
      <c r="BK60" s="665"/>
      <c r="BL60" s="254"/>
      <c r="BM60" s="255"/>
      <c r="BN60" s="255"/>
      <c r="BO60" s="256"/>
      <c r="BP60" s="203"/>
      <c r="BQ60" s="204"/>
      <c r="BR60" s="204"/>
      <c r="BS60" s="204"/>
      <c r="BT60" s="204"/>
      <c r="BU60" s="204"/>
      <c r="BV60" s="204"/>
      <c r="BW60" s="204"/>
      <c r="BX60" s="282"/>
      <c r="BY60" s="9"/>
      <c r="BZ60" s="9"/>
      <c r="CA60" s="9"/>
      <c r="CB60" s="31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3"/>
      <c r="FB60" s="4"/>
    </row>
    <row r="61" spans="1:158" ht="11.25" customHeight="1">
      <c r="A61" s="9"/>
      <c r="B61" s="185"/>
      <c r="C61" s="185"/>
      <c r="D61" s="192"/>
      <c r="E61" s="193"/>
      <c r="F61" s="194"/>
      <c r="G61" s="193"/>
      <c r="H61" s="193"/>
      <c r="I61" s="194"/>
      <c r="J61" s="260"/>
      <c r="K61" s="261"/>
      <c r="L61" s="261"/>
      <c r="M61" s="261"/>
      <c r="N61" s="261"/>
      <c r="O61" s="261"/>
      <c r="P61" s="261"/>
      <c r="Q61" s="261"/>
      <c r="R61" s="261"/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61"/>
      <c r="AG61" s="261"/>
      <c r="AH61" s="262"/>
      <c r="AI61" s="263"/>
      <c r="AJ61" s="264"/>
      <c r="AK61" s="264"/>
      <c r="AL61" s="264"/>
      <c r="AM61" s="265"/>
      <c r="AN61" s="265"/>
      <c r="AO61" s="265"/>
      <c r="AP61" s="266"/>
      <c r="AQ61" s="267"/>
      <c r="AR61" s="268"/>
      <c r="AS61" s="268"/>
      <c r="AT61" s="269"/>
      <c r="AU61" s="270"/>
      <c r="AV61" s="271"/>
      <c r="AW61" s="271"/>
      <c r="AX61" s="271"/>
      <c r="AY61" s="271"/>
      <c r="AZ61" s="271"/>
      <c r="BA61" s="272"/>
      <c r="BB61" s="273"/>
      <c r="BC61" s="666"/>
      <c r="BD61" s="667"/>
      <c r="BE61" s="668"/>
      <c r="BF61" s="668"/>
      <c r="BG61" s="668"/>
      <c r="BH61" s="668"/>
      <c r="BI61" s="668"/>
      <c r="BJ61" s="668"/>
      <c r="BK61" s="669"/>
      <c r="BL61" s="278"/>
      <c r="BM61" s="279"/>
      <c r="BN61" s="279"/>
      <c r="BO61" s="280"/>
      <c r="BP61" s="260"/>
      <c r="BQ61" s="261"/>
      <c r="BR61" s="261"/>
      <c r="BS61" s="261"/>
      <c r="BT61" s="261"/>
      <c r="BU61" s="261"/>
      <c r="BV61" s="261"/>
      <c r="BW61" s="261"/>
      <c r="BX61" s="283"/>
      <c r="BY61" s="9"/>
      <c r="BZ61" s="9"/>
      <c r="CA61" s="9"/>
      <c r="CB61" s="31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3"/>
      <c r="FB61" s="4"/>
    </row>
    <row r="62" spans="1:158" ht="11.25" customHeight="1">
      <c r="A62" s="9"/>
      <c r="B62" s="184"/>
      <c r="C62" s="185"/>
      <c r="D62" s="186"/>
      <c r="E62" s="187"/>
      <c r="F62" s="188"/>
      <c r="G62" s="187"/>
      <c r="H62" s="187"/>
      <c r="I62" s="188"/>
      <c r="J62" s="200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2"/>
      <c r="AI62" s="209"/>
      <c r="AJ62" s="210"/>
      <c r="AK62" s="210"/>
      <c r="AL62" s="210"/>
      <c r="AM62" s="211"/>
      <c r="AN62" s="211"/>
      <c r="AO62" s="211"/>
      <c r="AP62" s="212"/>
      <c r="AQ62" s="221"/>
      <c r="AR62" s="222"/>
      <c r="AS62" s="222"/>
      <c r="AT62" s="223"/>
      <c r="AU62" s="230"/>
      <c r="AV62" s="231"/>
      <c r="AW62" s="231"/>
      <c r="AX62" s="231"/>
      <c r="AY62" s="231"/>
      <c r="AZ62" s="231"/>
      <c r="BA62" s="232"/>
      <c r="BB62" s="233"/>
      <c r="BC62" s="658"/>
      <c r="BD62" s="659"/>
      <c r="BE62" s="660"/>
      <c r="BF62" s="660"/>
      <c r="BG62" s="660"/>
      <c r="BH62" s="660"/>
      <c r="BI62" s="660"/>
      <c r="BJ62" s="660"/>
      <c r="BK62" s="661"/>
      <c r="BL62" s="251"/>
      <c r="BM62" s="252"/>
      <c r="BN62" s="252"/>
      <c r="BO62" s="253"/>
      <c r="BP62" s="200"/>
      <c r="BQ62" s="201"/>
      <c r="BR62" s="201"/>
      <c r="BS62" s="201"/>
      <c r="BT62" s="201"/>
      <c r="BU62" s="201"/>
      <c r="BV62" s="201"/>
      <c r="BW62" s="201"/>
      <c r="BX62" s="281"/>
      <c r="BY62" s="9"/>
      <c r="BZ62" s="9"/>
      <c r="CA62" s="9"/>
      <c r="CB62" s="31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3"/>
      <c r="FB62" s="4"/>
    </row>
    <row r="63" spans="1:158" ht="11.25" customHeight="1">
      <c r="A63" s="9"/>
      <c r="B63" s="185"/>
      <c r="C63" s="185"/>
      <c r="D63" s="189"/>
      <c r="E63" s="190"/>
      <c r="F63" s="191"/>
      <c r="G63" s="190"/>
      <c r="H63" s="190"/>
      <c r="I63" s="191"/>
      <c r="J63" s="203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5"/>
      <c r="AI63" s="213"/>
      <c r="AJ63" s="214"/>
      <c r="AK63" s="214"/>
      <c r="AL63" s="214"/>
      <c r="AM63" s="215"/>
      <c r="AN63" s="215"/>
      <c r="AO63" s="215"/>
      <c r="AP63" s="216"/>
      <c r="AQ63" s="224"/>
      <c r="AR63" s="225"/>
      <c r="AS63" s="225"/>
      <c r="AT63" s="226"/>
      <c r="AU63" s="234"/>
      <c r="AV63" s="235"/>
      <c r="AW63" s="235"/>
      <c r="AX63" s="235"/>
      <c r="AY63" s="235"/>
      <c r="AZ63" s="235"/>
      <c r="BA63" s="236"/>
      <c r="BB63" s="237"/>
      <c r="BC63" s="662"/>
      <c r="BD63" s="663"/>
      <c r="BE63" s="664"/>
      <c r="BF63" s="664"/>
      <c r="BG63" s="664"/>
      <c r="BH63" s="664"/>
      <c r="BI63" s="664"/>
      <c r="BJ63" s="664"/>
      <c r="BK63" s="665"/>
      <c r="BL63" s="254"/>
      <c r="BM63" s="255"/>
      <c r="BN63" s="255"/>
      <c r="BO63" s="256"/>
      <c r="BP63" s="203"/>
      <c r="BQ63" s="204"/>
      <c r="BR63" s="204"/>
      <c r="BS63" s="204"/>
      <c r="BT63" s="204"/>
      <c r="BU63" s="204"/>
      <c r="BV63" s="204"/>
      <c r="BW63" s="204"/>
      <c r="BX63" s="282"/>
      <c r="BY63" s="9"/>
      <c r="BZ63" s="9"/>
      <c r="CA63" s="9"/>
      <c r="CB63" s="31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3"/>
      <c r="FB63" s="4"/>
    </row>
    <row r="64" spans="1:158" ht="11.25" customHeight="1">
      <c r="A64" s="9"/>
      <c r="B64" s="185"/>
      <c r="C64" s="185"/>
      <c r="D64" s="192"/>
      <c r="E64" s="193"/>
      <c r="F64" s="194"/>
      <c r="G64" s="193"/>
      <c r="H64" s="193"/>
      <c r="I64" s="194"/>
      <c r="J64" s="260"/>
      <c r="K64" s="261"/>
      <c r="L64" s="261"/>
      <c r="M64" s="261"/>
      <c r="N64" s="261"/>
      <c r="O64" s="261"/>
      <c r="P64" s="261"/>
      <c r="Q64" s="261"/>
      <c r="R64" s="261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61"/>
      <c r="AG64" s="261"/>
      <c r="AH64" s="262"/>
      <c r="AI64" s="263"/>
      <c r="AJ64" s="264"/>
      <c r="AK64" s="264"/>
      <c r="AL64" s="264"/>
      <c r="AM64" s="265"/>
      <c r="AN64" s="265"/>
      <c r="AO64" s="265"/>
      <c r="AP64" s="266"/>
      <c r="AQ64" s="267"/>
      <c r="AR64" s="268"/>
      <c r="AS64" s="268"/>
      <c r="AT64" s="269"/>
      <c r="AU64" s="270"/>
      <c r="AV64" s="271"/>
      <c r="AW64" s="271"/>
      <c r="AX64" s="271"/>
      <c r="AY64" s="271"/>
      <c r="AZ64" s="271"/>
      <c r="BA64" s="272"/>
      <c r="BB64" s="273"/>
      <c r="BC64" s="666"/>
      <c r="BD64" s="667"/>
      <c r="BE64" s="668"/>
      <c r="BF64" s="668"/>
      <c r="BG64" s="668"/>
      <c r="BH64" s="668"/>
      <c r="BI64" s="668"/>
      <c r="BJ64" s="668"/>
      <c r="BK64" s="669"/>
      <c r="BL64" s="278"/>
      <c r="BM64" s="279"/>
      <c r="BN64" s="279"/>
      <c r="BO64" s="280"/>
      <c r="BP64" s="260"/>
      <c r="BQ64" s="261"/>
      <c r="BR64" s="261"/>
      <c r="BS64" s="261"/>
      <c r="BT64" s="261"/>
      <c r="BU64" s="261"/>
      <c r="BV64" s="261"/>
      <c r="BW64" s="261"/>
      <c r="BX64" s="283"/>
      <c r="BY64" s="9"/>
      <c r="BZ64" s="9"/>
      <c r="CA64" s="9"/>
      <c r="CB64" s="31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3"/>
      <c r="FB64" s="4"/>
    </row>
    <row r="65" spans="1:158" ht="11.25" customHeight="1">
      <c r="A65" s="9"/>
      <c r="B65" s="184"/>
      <c r="C65" s="185"/>
      <c r="D65" s="186"/>
      <c r="E65" s="187"/>
      <c r="F65" s="188"/>
      <c r="G65" s="187"/>
      <c r="H65" s="187"/>
      <c r="I65" s="188"/>
      <c r="J65" s="200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2"/>
      <c r="AI65" s="209"/>
      <c r="AJ65" s="210"/>
      <c r="AK65" s="210"/>
      <c r="AL65" s="210"/>
      <c r="AM65" s="211"/>
      <c r="AN65" s="211"/>
      <c r="AO65" s="211"/>
      <c r="AP65" s="212"/>
      <c r="AQ65" s="221"/>
      <c r="AR65" s="222"/>
      <c r="AS65" s="222"/>
      <c r="AT65" s="223"/>
      <c r="AU65" s="230"/>
      <c r="AV65" s="231"/>
      <c r="AW65" s="231"/>
      <c r="AX65" s="231"/>
      <c r="AY65" s="231"/>
      <c r="AZ65" s="231"/>
      <c r="BA65" s="232"/>
      <c r="BB65" s="233"/>
      <c r="BC65" s="658"/>
      <c r="BD65" s="659"/>
      <c r="BE65" s="660"/>
      <c r="BF65" s="660"/>
      <c r="BG65" s="660"/>
      <c r="BH65" s="660"/>
      <c r="BI65" s="660"/>
      <c r="BJ65" s="660"/>
      <c r="BK65" s="661"/>
      <c r="BL65" s="251"/>
      <c r="BM65" s="252"/>
      <c r="BN65" s="252"/>
      <c r="BO65" s="253"/>
      <c r="BP65" s="200"/>
      <c r="BQ65" s="201"/>
      <c r="BR65" s="201"/>
      <c r="BS65" s="201"/>
      <c r="BT65" s="201"/>
      <c r="BU65" s="201"/>
      <c r="BV65" s="201"/>
      <c r="BW65" s="201"/>
      <c r="BX65" s="281"/>
      <c r="BY65" s="9"/>
      <c r="BZ65" s="9"/>
      <c r="CA65" s="9"/>
      <c r="CB65" s="31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3"/>
      <c r="FB65" s="4"/>
    </row>
    <row r="66" spans="1:158" ht="11.25" customHeight="1">
      <c r="A66" s="9"/>
      <c r="B66" s="185"/>
      <c r="C66" s="185"/>
      <c r="D66" s="189"/>
      <c r="E66" s="190"/>
      <c r="F66" s="191"/>
      <c r="G66" s="190"/>
      <c r="H66" s="190"/>
      <c r="I66" s="191"/>
      <c r="J66" s="203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5"/>
      <c r="AI66" s="213"/>
      <c r="AJ66" s="214"/>
      <c r="AK66" s="214"/>
      <c r="AL66" s="214"/>
      <c r="AM66" s="215"/>
      <c r="AN66" s="215"/>
      <c r="AO66" s="215"/>
      <c r="AP66" s="216"/>
      <c r="AQ66" s="224"/>
      <c r="AR66" s="225"/>
      <c r="AS66" s="225"/>
      <c r="AT66" s="226"/>
      <c r="AU66" s="234"/>
      <c r="AV66" s="235"/>
      <c r="AW66" s="235"/>
      <c r="AX66" s="235"/>
      <c r="AY66" s="235"/>
      <c r="AZ66" s="235"/>
      <c r="BA66" s="236"/>
      <c r="BB66" s="237"/>
      <c r="BC66" s="662"/>
      <c r="BD66" s="663"/>
      <c r="BE66" s="664"/>
      <c r="BF66" s="664"/>
      <c r="BG66" s="664"/>
      <c r="BH66" s="664"/>
      <c r="BI66" s="664"/>
      <c r="BJ66" s="664"/>
      <c r="BK66" s="665"/>
      <c r="BL66" s="254"/>
      <c r="BM66" s="255"/>
      <c r="BN66" s="255"/>
      <c r="BO66" s="256"/>
      <c r="BP66" s="203"/>
      <c r="BQ66" s="204"/>
      <c r="BR66" s="204"/>
      <c r="BS66" s="204"/>
      <c r="BT66" s="204"/>
      <c r="BU66" s="204"/>
      <c r="BV66" s="204"/>
      <c r="BW66" s="204"/>
      <c r="BX66" s="282"/>
      <c r="BY66" s="9"/>
      <c r="BZ66" s="9"/>
      <c r="CA66" s="9"/>
      <c r="CB66" s="31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3"/>
      <c r="FB66" s="4"/>
    </row>
    <row r="67" spans="1:158" ht="11.25" customHeight="1">
      <c r="A67" s="9"/>
      <c r="B67" s="185"/>
      <c r="C67" s="185"/>
      <c r="D67" s="192"/>
      <c r="E67" s="193"/>
      <c r="F67" s="194"/>
      <c r="G67" s="193"/>
      <c r="H67" s="193"/>
      <c r="I67" s="194"/>
      <c r="J67" s="260"/>
      <c r="K67" s="261"/>
      <c r="L67" s="261"/>
      <c r="M67" s="261"/>
      <c r="N67" s="261"/>
      <c r="O67" s="261"/>
      <c r="P67" s="261"/>
      <c r="Q67" s="261"/>
      <c r="R67" s="261"/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61"/>
      <c r="AG67" s="261"/>
      <c r="AH67" s="262"/>
      <c r="AI67" s="263"/>
      <c r="AJ67" s="264"/>
      <c r="AK67" s="264"/>
      <c r="AL67" s="264"/>
      <c r="AM67" s="265"/>
      <c r="AN67" s="265"/>
      <c r="AO67" s="265"/>
      <c r="AP67" s="266"/>
      <c r="AQ67" s="267"/>
      <c r="AR67" s="268"/>
      <c r="AS67" s="268"/>
      <c r="AT67" s="269"/>
      <c r="AU67" s="270"/>
      <c r="AV67" s="271"/>
      <c r="AW67" s="271"/>
      <c r="AX67" s="271"/>
      <c r="AY67" s="271"/>
      <c r="AZ67" s="271"/>
      <c r="BA67" s="272"/>
      <c r="BB67" s="273"/>
      <c r="BC67" s="666"/>
      <c r="BD67" s="667"/>
      <c r="BE67" s="668"/>
      <c r="BF67" s="668"/>
      <c r="BG67" s="668"/>
      <c r="BH67" s="668"/>
      <c r="BI67" s="668"/>
      <c r="BJ67" s="668"/>
      <c r="BK67" s="669"/>
      <c r="BL67" s="278"/>
      <c r="BM67" s="279"/>
      <c r="BN67" s="279"/>
      <c r="BO67" s="280"/>
      <c r="BP67" s="260"/>
      <c r="BQ67" s="261"/>
      <c r="BR67" s="261"/>
      <c r="BS67" s="261"/>
      <c r="BT67" s="261"/>
      <c r="BU67" s="261"/>
      <c r="BV67" s="261"/>
      <c r="BW67" s="261"/>
      <c r="BX67" s="283"/>
      <c r="BY67" s="9"/>
      <c r="BZ67" s="9"/>
      <c r="CA67" s="9"/>
      <c r="CB67" s="31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3"/>
      <c r="FB67" s="4"/>
    </row>
    <row r="68" spans="1:158" ht="11.25" customHeight="1">
      <c r="A68" s="9"/>
      <c r="B68" s="184"/>
      <c r="C68" s="185"/>
      <c r="D68" s="186"/>
      <c r="E68" s="187"/>
      <c r="F68" s="188"/>
      <c r="G68" s="187"/>
      <c r="H68" s="187"/>
      <c r="I68" s="188"/>
      <c r="J68" s="200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2"/>
      <c r="AI68" s="209"/>
      <c r="AJ68" s="210"/>
      <c r="AK68" s="210"/>
      <c r="AL68" s="210"/>
      <c r="AM68" s="211"/>
      <c r="AN68" s="211"/>
      <c r="AO68" s="211"/>
      <c r="AP68" s="212"/>
      <c r="AQ68" s="221"/>
      <c r="AR68" s="222"/>
      <c r="AS68" s="222"/>
      <c r="AT68" s="223"/>
      <c r="AU68" s="230"/>
      <c r="AV68" s="231"/>
      <c r="AW68" s="231"/>
      <c r="AX68" s="231"/>
      <c r="AY68" s="231"/>
      <c r="AZ68" s="231"/>
      <c r="BA68" s="232"/>
      <c r="BB68" s="233"/>
      <c r="BC68" s="658"/>
      <c r="BD68" s="659"/>
      <c r="BE68" s="660"/>
      <c r="BF68" s="660"/>
      <c r="BG68" s="660"/>
      <c r="BH68" s="660"/>
      <c r="BI68" s="660"/>
      <c r="BJ68" s="660"/>
      <c r="BK68" s="661"/>
      <c r="BL68" s="251"/>
      <c r="BM68" s="252"/>
      <c r="BN68" s="252"/>
      <c r="BO68" s="253"/>
      <c r="BP68" s="200"/>
      <c r="BQ68" s="201"/>
      <c r="BR68" s="201"/>
      <c r="BS68" s="201"/>
      <c r="BT68" s="201"/>
      <c r="BU68" s="201"/>
      <c r="BV68" s="201"/>
      <c r="BW68" s="201"/>
      <c r="BX68" s="281"/>
      <c r="BY68" s="9"/>
      <c r="BZ68" s="9"/>
      <c r="CA68" s="9"/>
      <c r="CB68" s="31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3"/>
      <c r="FB68" s="4"/>
    </row>
    <row r="69" spans="1:158" ht="11.25" customHeight="1">
      <c r="A69" s="9"/>
      <c r="B69" s="185"/>
      <c r="C69" s="185"/>
      <c r="D69" s="189"/>
      <c r="E69" s="190"/>
      <c r="F69" s="191"/>
      <c r="G69" s="190"/>
      <c r="H69" s="190"/>
      <c r="I69" s="191"/>
      <c r="J69" s="203"/>
      <c r="K69" s="204"/>
      <c r="L69" s="204"/>
      <c r="M69" s="204"/>
      <c r="N69" s="204"/>
      <c r="O69" s="204"/>
      <c r="P69" s="204"/>
      <c r="Q69" s="204"/>
      <c r="R69" s="204"/>
      <c r="S69" s="204"/>
      <c r="T69" s="204"/>
      <c r="U69" s="204"/>
      <c r="V69" s="204"/>
      <c r="W69" s="204"/>
      <c r="X69" s="204"/>
      <c r="Y69" s="204"/>
      <c r="Z69" s="204"/>
      <c r="AA69" s="204"/>
      <c r="AB69" s="204"/>
      <c r="AC69" s="204"/>
      <c r="AD69" s="204"/>
      <c r="AE69" s="204"/>
      <c r="AF69" s="204"/>
      <c r="AG69" s="204"/>
      <c r="AH69" s="205"/>
      <c r="AI69" s="213"/>
      <c r="AJ69" s="214"/>
      <c r="AK69" s="214"/>
      <c r="AL69" s="214"/>
      <c r="AM69" s="215"/>
      <c r="AN69" s="215"/>
      <c r="AO69" s="215"/>
      <c r="AP69" s="216"/>
      <c r="AQ69" s="224"/>
      <c r="AR69" s="225"/>
      <c r="AS69" s="225"/>
      <c r="AT69" s="226"/>
      <c r="AU69" s="234"/>
      <c r="AV69" s="235"/>
      <c r="AW69" s="235"/>
      <c r="AX69" s="235"/>
      <c r="AY69" s="235"/>
      <c r="AZ69" s="235"/>
      <c r="BA69" s="236"/>
      <c r="BB69" s="237"/>
      <c r="BC69" s="662"/>
      <c r="BD69" s="663"/>
      <c r="BE69" s="664"/>
      <c r="BF69" s="664"/>
      <c r="BG69" s="664"/>
      <c r="BH69" s="664"/>
      <c r="BI69" s="664"/>
      <c r="BJ69" s="664"/>
      <c r="BK69" s="665"/>
      <c r="BL69" s="254"/>
      <c r="BM69" s="255"/>
      <c r="BN69" s="255"/>
      <c r="BO69" s="256"/>
      <c r="BP69" s="203"/>
      <c r="BQ69" s="204"/>
      <c r="BR69" s="204"/>
      <c r="BS69" s="204"/>
      <c r="BT69" s="204"/>
      <c r="BU69" s="204"/>
      <c r="BV69" s="204"/>
      <c r="BW69" s="204"/>
      <c r="BX69" s="282"/>
      <c r="BY69" s="9"/>
      <c r="BZ69" s="9"/>
      <c r="CA69" s="9"/>
      <c r="CB69" s="31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3"/>
      <c r="FB69" s="4"/>
    </row>
    <row r="70" spans="1:158" ht="11.25" customHeight="1">
      <c r="A70" s="9"/>
      <c r="B70" s="185"/>
      <c r="C70" s="185"/>
      <c r="D70" s="192"/>
      <c r="E70" s="193"/>
      <c r="F70" s="194"/>
      <c r="G70" s="193"/>
      <c r="H70" s="193"/>
      <c r="I70" s="194"/>
      <c r="J70" s="260"/>
      <c r="K70" s="261"/>
      <c r="L70" s="261"/>
      <c r="M70" s="261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2"/>
      <c r="AI70" s="263"/>
      <c r="AJ70" s="264"/>
      <c r="AK70" s="264"/>
      <c r="AL70" s="264"/>
      <c r="AM70" s="265"/>
      <c r="AN70" s="265"/>
      <c r="AO70" s="265"/>
      <c r="AP70" s="266"/>
      <c r="AQ70" s="267"/>
      <c r="AR70" s="268"/>
      <c r="AS70" s="268"/>
      <c r="AT70" s="269"/>
      <c r="AU70" s="270"/>
      <c r="AV70" s="271"/>
      <c r="AW70" s="271"/>
      <c r="AX70" s="271"/>
      <c r="AY70" s="271"/>
      <c r="AZ70" s="271"/>
      <c r="BA70" s="272"/>
      <c r="BB70" s="273"/>
      <c r="BC70" s="666"/>
      <c r="BD70" s="667"/>
      <c r="BE70" s="668"/>
      <c r="BF70" s="668"/>
      <c r="BG70" s="668"/>
      <c r="BH70" s="668"/>
      <c r="BI70" s="668"/>
      <c r="BJ70" s="668"/>
      <c r="BK70" s="669"/>
      <c r="BL70" s="278"/>
      <c r="BM70" s="279"/>
      <c r="BN70" s="279"/>
      <c r="BO70" s="280"/>
      <c r="BP70" s="260"/>
      <c r="BQ70" s="261"/>
      <c r="BR70" s="261"/>
      <c r="BS70" s="261"/>
      <c r="BT70" s="261"/>
      <c r="BU70" s="261"/>
      <c r="BV70" s="261"/>
      <c r="BW70" s="261"/>
      <c r="BX70" s="283"/>
      <c r="BY70" s="9"/>
      <c r="BZ70" s="9"/>
      <c r="CA70" s="9"/>
      <c r="CB70" s="31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3"/>
      <c r="FB70" s="4"/>
    </row>
    <row r="71" spans="1:158" ht="11.25" customHeight="1">
      <c r="A71" s="9"/>
      <c r="B71" s="184"/>
      <c r="C71" s="185"/>
      <c r="D71" s="186"/>
      <c r="E71" s="187"/>
      <c r="F71" s="188"/>
      <c r="G71" s="187"/>
      <c r="H71" s="187"/>
      <c r="I71" s="188"/>
      <c r="J71" s="200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201"/>
      <c r="AB71" s="201"/>
      <c r="AC71" s="201"/>
      <c r="AD71" s="201"/>
      <c r="AE71" s="201"/>
      <c r="AF71" s="201"/>
      <c r="AG71" s="201"/>
      <c r="AH71" s="202"/>
      <c r="AI71" s="209"/>
      <c r="AJ71" s="210"/>
      <c r="AK71" s="210"/>
      <c r="AL71" s="210"/>
      <c r="AM71" s="211"/>
      <c r="AN71" s="211"/>
      <c r="AO71" s="211"/>
      <c r="AP71" s="212"/>
      <c r="AQ71" s="221"/>
      <c r="AR71" s="222"/>
      <c r="AS71" s="222"/>
      <c r="AT71" s="223"/>
      <c r="AU71" s="230"/>
      <c r="AV71" s="231"/>
      <c r="AW71" s="231"/>
      <c r="AX71" s="231"/>
      <c r="AY71" s="231"/>
      <c r="AZ71" s="231"/>
      <c r="BA71" s="232"/>
      <c r="BB71" s="233"/>
      <c r="BC71" s="658"/>
      <c r="BD71" s="659"/>
      <c r="BE71" s="660"/>
      <c r="BF71" s="660"/>
      <c r="BG71" s="660"/>
      <c r="BH71" s="660"/>
      <c r="BI71" s="660"/>
      <c r="BJ71" s="660"/>
      <c r="BK71" s="661"/>
      <c r="BL71" s="251"/>
      <c r="BM71" s="252"/>
      <c r="BN71" s="252"/>
      <c r="BO71" s="253"/>
      <c r="BP71" s="200"/>
      <c r="BQ71" s="201"/>
      <c r="BR71" s="201"/>
      <c r="BS71" s="201"/>
      <c r="BT71" s="201"/>
      <c r="BU71" s="201"/>
      <c r="BV71" s="201"/>
      <c r="BW71" s="201"/>
      <c r="BX71" s="281"/>
      <c r="BY71" s="9"/>
      <c r="BZ71" s="9"/>
      <c r="CA71" s="9"/>
      <c r="CB71" s="31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3"/>
      <c r="FB71" s="4"/>
    </row>
    <row r="72" spans="1:158" ht="11.25" customHeight="1">
      <c r="A72" s="9"/>
      <c r="B72" s="185"/>
      <c r="C72" s="185"/>
      <c r="D72" s="189"/>
      <c r="E72" s="190"/>
      <c r="F72" s="191"/>
      <c r="G72" s="190"/>
      <c r="H72" s="190"/>
      <c r="I72" s="191"/>
      <c r="J72" s="203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4"/>
      <c r="X72" s="204"/>
      <c r="Y72" s="204"/>
      <c r="Z72" s="204"/>
      <c r="AA72" s="204"/>
      <c r="AB72" s="204"/>
      <c r="AC72" s="204"/>
      <c r="AD72" s="204"/>
      <c r="AE72" s="204"/>
      <c r="AF72" s="204"/>
      <c r="AG72" s="204"/>
      <c r="AH72" s="205"/>
      <c r="AI72" s="213"/>
      <c r="AJ72" s="214"/>
      <c r="AK72" s="214"/>
      <c r="AL72" s="214"/>
      <c r="AM72" s="215"/>
      <c r="AN72" s="215"/>
      <c r="AO72" s="215"/>
      <c r="AP72" s="216"/>
      <c r="AQ72" s="224"/>
      <c r="AR72" s="225"/>
      <c r="AS72" s="225"/>
      <c r="AT72" s="226"/>
      <c r="AU72" s="234"/>
      <c r="AV72" s="235"/>
      <c r="AW72" s="235"/>
      <c r="AX72" s="235"/>
      <c r="AY72" s="235"/>
      <c r="AZ72" s="235"/>
      <c r="BA72" s="236"/>
      <c r="BB72" s="237"/>
      <c r="BC72" s="662"/>
      <c r="BD72" s="663"/>
      <c r="BE72" s="664"/>
      <c r="BF72" s="664"/>
      <c r="BG72" s="664"/>
      <c r="BH72" s="664"/>
      <c r="BI72" s="664"/>
      <c r="BJ72" s="664"/>
      <c r="BK72" s="665"/>
      <c r="BL72" s="254"/>
      <c r="BM72" s="255"/>
      <c r="BN72" s="255"/>
      <c r="BO72" s="256"/>
      <c r="BP72" s="203"/>
      <c r="BQ72" s="204"/>
      <c r="BR72" s="204"/>
      <c r="BS72" s="204"/>
      <c r="BT72" s="204"/>
      <c r="BU72" s="204"/>
      <c r="BV72" s="204"/>
      <c r="BW72" s="204"/>
      <c r="BX72" s="282"/>
      <c r="BY72" s="9"/>
      <c r="BZ72" s="9"/>
      <c r="CA72" s="9"/>
      <c r="CB72" s="31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3"/>
      <c r="FB72" s="4"/>
    </row>
    <row r="73" spans="1:158" ht="11.25" customHeight="1">
      <c r="A73" s="9"/>
      <c r="B73" s="185"/>
      <c r="C73" s="185"/>
      <c r="D73" s="192"/>
      <c r="E73" s="193"/>
      <c r="F73" s="194"/>
      <c r="G73" s="193"/>
      <c r="H73" s="193"/>
      <c r="I73" s="194"/>
      <c r="J73" s="260"/>
      <c r="K73" s="261"/>
      <c r="L73" s="261"/>
      <c r="M73" s="261"/>
      <c r="N73" s="261"/>
      <c r="O73" s="261"/>
      <c r="P73" s="261"/>
      <c r="Q73" s="261"/>
      <c r="R73" s="261"/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61"/>
      <c r="AG73" s="261"/>
      <c r="AH73" s="262"/>
      <c r="AI73" s="263"/>
      <c r="AJ73" s="264"/>
      <c r="AK73" s="264"/>
      <c r="AL73" s="264"/>
      <c r="AM73" s="265"/>
      <c r="AN73" s="265"/>
      <c r="AO73" s="265"/>
      <c r="AP73" s="266"/>
      <c r="AQ73" s="267"/>
      <c r="AR73" s="268"/>
      <c r="AS73" s="268"/>
      <c r="AT73" s="269"/>
      <c r="AU73" s="270"/>
      <c r="AV73" s="271"/>
      <c r="AW73" s="271"/>
      <c r="AX73" s="271"/>
      <c r="AY73" s="271"/>
      <c r="AZ73" s="271"/>
      <c r="BA73" s="272"/>
      <c r="BB73" s="273"/>
      <c r="BC73" s="666"/>
      <c r="BD73" s="667"/>
      <c r="BE73" s="668"/>
      <c r="BF73" s="668"/>
      <c r="BG73" s="668"/>
      <c r="BH73" s="668"/>
      <c r="BI73" s="668"/>
      <c r="BJ73" s="668"/>
      <c r="BK73" s="669"/>
      <c r="BL73" s="278"/>
      <c r="BM73" s="279"/>
      <c r="BN73" s="279"/>
      <c r="BO73" s="280"/>
      <c r="BP73" s="260"/>
      <c r="BQ73" s="261"/>
      <c r="BR73" s="261"/>
      <c r="BS73" s="261"/>
      <c r="BT73" s="261"/>
      <c r="BU73" s="261"/>
      <c r="BV73" s="261"/>
      <c r="BW73" s="261"/>
      <c r="BX73" s="283"/>
      <c r="BY73" s="9"/>
      <c r="BZ73" s="9"/>
      <c r="CA73" s="9"/>
      <c r="CB73" s="31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3"/>
      <c r="FB73" s="4"/>
    </row>
    <row r="74" spans="1:158" ht="11.25" customHeight="1">
      <c r="A74" s="9"/>
      <c r="B74" s="184"/>
      <c r="C74" s="185"/>
      <c r="D74" s="186"/>
      <c r="E74" s="187"/>
      <c r="F74" s="188"/>
      <c r="G74" s="195"/>
      <c r="H74" s="187"/>
      <c r="I74" s="188"/>
      <c r="J74" s="200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  <c r="AC74" s="201"/>
      <c r="AD74" s="201"/>
      <c r="AE74" s="201"/>
      <c r="AF74" s="201"/>
      <c r="AG74" s="201"/>
      <c r="AH74" s="202"/>
      <c r="AI74" s="209"/>
      <c r="AJ74" s="210"/>
      <c r="AK74" s="210"/>
      <c r="AL74" s="210"/>
      <c r="AM74" s="211"/>
      <c r="AN74" s="211"/>
      <c r="AO74" s="211"/>
      <c r="AP74" s="212"/>
      <c r="AQ74" s="221"/>
      <c r="AR74" s="222"/>
      <c r="AS74" s="222"/>
      <c r="AT74" s="223"/>
      <c r="AU74" s="230"/>
      <c r="AV74" s="231"/>
      <c r="AW74" s="231"/>
      <c r="AX74" s="231"/>
      <c r="AY74" s="231"/>
      <c r="AZ74" s="231"/>
      <c r="BA74" s="232"/>
      <c r="BB74" s="233"/>
      <c r="BC74" s="658"/>
      <c r="BD74" s="659"/>
      <c r="BE74" s="660"/>
      <c r="BF74" s="660"/>
      <c r="BG74" s="660"/>
      <c r="BH74" s="660"/>
      <c r="BI74" s="660"/>
      <c r="BJ74" s="660"/>
      <c r="BK74" s="661"/>
      <c r="BL74" s="251"/>
      <c r="BM74" s="252"/>
      <c r="BN74" s="252"/>
      <c r="BO74" s="253"/>
      <c r="BP74" s="200"/>
      <c r="BQ74" s="201"/>
      <c r="BR74" s="201"/>
      <c r="BS74" s="201"/>
      <c r="BT74" s="201"/>
      <c r="BU74" s="201"/>
      <c r="BV74" s="201"/>
      <c r="BW74" s="201"/>
      <c r="BX74" s="281"/>
      <c r="BY74" s="9"/>
      <c r="BZ74" s="9"/>
      <c r="CA74" s="9"/>
      <c r="CB74" s="31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3"/>
      <c r="FB74" s="4"/>
    </row>
    <row r="75" spans="1:158" ht="11.25" customHeight="1">
      <c r="A75" s="9"/>
      <c r="B75" s="185"/>
      <c r="C75" s="185"/>
      <c r="D75" s="189"/>
      <c r="E75" s="190"/>
      <c r="F75" s="191"/>
      <c r="G75" s="196"/>
      <c r="H75" s="190"/>
      <c r="I75" s="191"/>
      <c r="J75" s="203"/>
      <c r="K75" s="204"/>
      <c r="L75" s="204"/>
      <c r="M75" s="204"/>
      <c r="N75" s="204"/>
      <c r="O75" s="204"/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4"/>
      <c r="AB75" s="204"/>
      <c r="AC75" s="204"/>
      <c r="AD75" s="204"/>
      <c r="AE75" s="204"/>
      <c r="AF75" s="204"/>
      <c r="AG75" s="204"/>
      <c r="AH75" s="205"/>
      <c r="AI75" s="213"/>
      <c r="AJ75" s="214"/>
      <c r="AK75" s="214"/>
      <c r="AL75" s="214"/>
      <c r="AM75" s="215"/>
      <c r="AN75" s="215"/>
      <c r="AO75" s="215"/>
      <c r="AP75" s="216"/>
      <c r="AQ75" s="224"/>
      <c r="AR75" s="225"/>
      <c r="AS75" s="225"/>
      <c r="AT75" s="226"/>
      <c r="AU75" s="234"/>
      <c r="AV75" s="235"/>
      <c r="AW75" s="235"/>
      <c r="AX75" s="235"/>
      <c r="AY75" s="235"/>
      <c r="AZ75" s="235"/>
      <c r="BA75" s="236"/>
      <c r="BB75" s="237"/>
      <c r="BC75" s="662"/>
      <c r="BD75" s="663"/>
      <c r="BE75" s="664"/>
      <c r="BF75" s="664"/>
      <c r="BG75" s="664"/>
      <c r="BH75" s="664"/>
      <c r="BI75" s="664"/>
      <c r="BJ75" s="664"/>
      <c r="BK75" s="665"/>
      <c r="BL75" s="254"/>
      <c r="BM75" s="255"/>
      <c r="BN75" s="255"/>
      <c r="BO75" s="256"/>
      <c r="BP75" s="203"/>
      <c r="BQ75" s="204"/>
      <c r="BR75" s="204"/>
      <c r="BS75" s="204"/>
      <c r="BT75" s="204"/>
      <c r="BU75" s="204"/>
      <c r="BV75" s="204"/>
      <c r="BW75" s="204"/>
      <c r="BX75" s="282"/>
      <c r="BY75" s="9"/>
      <c r="BZ75" s="9"/>
      <c r="CA75" s="9"/>
      <c r="CB75" s="31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3"/>
      <c r="FB75" s="4"/>
    </row>
    <row r="76" spans="1:158" ht="11.25" customHeight="1" thickBot="1">
      <c r="A76" s="9"/>
      <c r="B76" s="185"/>
      <c r="C76" s="185"/>
      <c r="D76" s="192"/>
      <c r="E76" s="193"/>
      <c r="F76" s="194"/>
      <c r="G76" s="197"/>
      <c r="H76" s="198"/>
      <c r="I76" s="199"/>
      <c r="J76" s="206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7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8"/>
      <c r="AI76" s="217"/>
      <c r="AJ76" s="218"/>
      <c r="AK76" s="218"/>
      <c r="AL76" s="218"/>
      <c r="AM76" s="219"/>
      <c r="AN76" s="219"/>
      <c r="AO76" s="219"/>
      <c r="AP76" s="220"/>
      <c r="AQ76" s="227"/>
      <c r="AR76" s="228"/>
      <c r="AS76" s="228"/>
      <c r="AT76" s="229"/>
      <c r="AU76" s="238"/>
      <c r="AV76" s="239"/>
      <c r="AW76" s="239"/>
      <c r="AX76" s="239"/>
      <c r="AY76" s="239"/>
      <c r="AZ76" s="239"/>
      <c r="BA76" s="240"/>
      <c r="BB76" s="241"/>
      <c r="BC76" s="670"/>
      <c r="BD76" s="671"/>
      <c r="BE76" s="672"/>
      <c r="BF76" s="672"/>
      <c r="BG76" s="672"/>
      <c r="BH76" s="672"/>
      <c r="BI76" s="672"/>
      <c r="BJ76" s="672"/>
      <c r="BK76" s="673"/>
      <c r="BL76" s="257"/>
      <c r="BM76" s="258"/>
      <c r="BN76" s="258"/>
      <c r="BO76" s="259"/>
      <c r="BP76" s="206"/>
      <c r="BQ76" s="207"/>
      <c r="BR76" s="207"/>
      <c r="BS76" s="207"/>
      <c r="BT76" s="207"/>
      <c r="BU76" s="207"/>
      <c r="BV76" s="207"/>
      <c r="BW76" s="207"/>
      <c r="BX76" s="511"/>
      <c r="BY76" s="9"/>
      <c r="BZ76" s="9"/>
      <c r="CA76" s="9"/>
      <c r="CB76" s="31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3"/>
      <c r="FB76" s="4"/>
    </row>
    <row r="77" spans="1:158" ht="11.25" customHeight="1" thickBot="1">
      <c r="A77" s="9"/>
      <c r="B77" s="47"/>
      <c r="C77" s="47"/>
      <c r="D77" s="15"/>
      <c r="E77" s="15"/>
      <c r="F77" s="15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40"/>
      <c r="AT77" s="40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31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</row>
    <row r="78" spans="1:158" ht="11.25" customHeight="1">
      <c r="A78" s="9"/>
      <c r="B78" s="47"/>
      <c r="C78" s="47"/>
      <c r="D78" s="134" t="s">
        <v>48</v>
      </c>
      <c r="E78" s="135"/>
      <c r="F78" s="135"/>
      <c r="G78" s="135"/>
      <c r="H78" s="135"/>
      <c r="I78" s="135"/>
      <c r="J78" s="138" t="s">
        <v>49</v>
      </c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8" t="s">
        <v>50</v>
      </c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77"/>
      <c r="AU78" s="138" t="s">
        <v>26</v>
      </c>
      <c r="AV78" s="135"/>
      <c r="AW78" s="135"/>
      <c r="AX78" s="135"/>
      <c r="AY78" s="135"/>
      <c r="AZ78" s="135"/>
      <c r="BA78" s="135"/>
      <c r="BB78" s="135"/>
      <c r="BC78" s="158" t="s">
        <v>71</v>
      </c>
      <c r="BD78" s="159"/>
      <c r="BE78" s="159"/>
      <c r="BF78" s="159"/>
      <c r="BG78" s="159"/>
      <c r="BH78" s="159"/>
      <c r="BI78" s="159"/>
      <c r="BJ78" s="159"/>
      <c r="BK78" s="159"/>
      <c r="BL78" s="160"/>
      <c r="BM78" s="160"/>
      <c r="BN78" s="160"/>
      <c r="BO78" s="161"/>
      <c r="BP78" s="77"/>
      <c r="BQ78" s="78"/>
      <c r="BR78" s="78"/>
      <c r="BS78" s="78"/>
      <c r="BT78" s="78"/>
      <c r="BU78" s="78"/>
      <c r="BV78" s="78"/>
      <c r="BW78" s="78"/>
      <c r="BX78" s="79"/>
      <c r="BY78" s="9"/>
      <c r="BZ78" s="9"/>
      <c r="CA78" s="9"/>
      <c r="CB78" s="31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</row>
    <row r="79" spans="1:158" ht="11.25" customHeight="1" thickBot="1">
      <c r="A79" s="9"/>
      <c r="B79" s="47"/>
      <c r="C79" s="47"/>
      <c r="D79" s="136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9"/>
      <c r="AU79" s="137"/>
      <c r="AV79" s="137"/>
      <c r="AW79" s="137"/>
      <c r="AX79" s="137"/>
      <c r="AY79" s="137"/>
      <c r="AZ79" s="137"/>
      <c r="BA79" s="137"/>
      <c r="BB79" s="137"/>
      <c r="BC79" s="139"/>
      <c r="BD79" s="162"/>
      <c r="BE79" s="162"/>
      <c r="BF79" s="162"/>
      <c r="BG79" s="162"/>
      <c r="BH79" s="162"/>
      <c r="BI79" s="162"/>
      <c r="BJ79" s="162"/>
      <c r="BK79" s="162"/>
      <c r="BL79" s="163"/>
      <c r="BM79" s="163"/>
      <c r="BN79" s="163"/>
      <c r="BO79" s="164"/>
      <c r="BP79" s="80"/>
      <c r="BQ79" s="81"/>
      <c r="BR79" s="81"/>
      <c r="BS79" s="81"/>
      <c r="BT79" s="81"/>
      <c r="BU79" s="81"/>
      <c r="BV79" s="81"/>
      <c r="BW79" s="81"/>
      <c r="BX79" s="82"/>
      <c r="BY79" s="9"/>
      <c r="BZ79" s="9"/>
      <c r="CA79" s="9"/>
      <c r="CB79" s="31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</row>
    <row r="80" spans="1:158" ht="11.25" customHeight="1">
      <c r="A80" s="9"/>
      <c r="B80" s="47"/>
      <c r="C80" s="47"/>
      <c r="D80" s="560" t="s">
        <v>56</v>
      </c>
      <c r="E80" s="561"/>
      <c r="F80" s="561"/>
      <c r="G80" s="126"/>
      <c r="H80" s="126"/>
      <c r="I80" s="126"/>
      <c r="J80" s="562" t="s">
        <v>63</v>
      </c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563" t="s">
        <v>62</v>
      </c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4"/>
      <c r="AI80" s="692"/>
      <c r="AJ80" s="692"/>
      <c r="AK80" s="692"/>
      <c r="AL80" s="692"/>
      <c r="AM80" s="693"/>
      <c r="AN80" s="693"/>
      <c r="AO80" s="693"/>
      <c r="AP80" s="693"/>
      <c r="AQ80" s="694"/>
      <c r="AR80" s="694"/>
      <c r="AS80" s="694"/>
      <c r="AT80" s="694"/>
      <c r="AU80" s="695"/>
      <c r="AV80" s="695"/>
      <c r="AW80" s="695"/>
      <c r="AX80" s="695"/>
      <c r="AY80" s="695"/>
      <c r="AZ80" s="695"/>
      <c r="BA80" s="696"/>
      <c r="BB80" s="696"/>
      <c r="BC80" s="699"/>
      <c r="BD80" s="700"/>
      <c r="BE80" s="701"/>
      <c r="BF80" s="701"/>
      <c r="BG80" s="701"/>
      <c r="BH80" s="701"/>
      <c r="BI80" s="701"/>
      <c r="BJ80" s="701"/>
      <c r="BK80" s="701"/>
      <c r="BL80" s="702"/>
      <c r="BM80" s="702"/>
      <c r="BN80" s="702"/>
      <c r="BO80" s="703"/>
      <c r="BP80" s="83"/>
      <c r="BQ80" s="78"/>
      <c r="BR80" s="78"/>
      <c r="BS80" s="78"/>
      <c r="BT80" s="78"/>
      <c r="BU80" s="78"/>
      <c r="BV80" s="78"/>
      <c r="BW80" s="78"/>
      <c r="BX80" s="79"/>
      <c r="BY80" s="9"/>
      <c r="BZ80" s="9"/>
      <c r="CA80" s="9"/>
      <c r="CB80" s="31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</row>
    <row r="81" spans="1:156" ht="11.25" customHeight="1">
      <c r="A81" s="9"/>
      <c r="B81" s="47"/>
      <c r="C81" s="47"/>
      <c r="D81" s="538"/>
      <c r="E81" s="539"/>
      <c r="F81" s="539"/>
      <c r="G81" s="109"/>
      <c r="H81" s="109"/>
      <c r="I81" s="109"/>
      <c r="J81" s="100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6"/>
      <c r="AI81" s="674"/>
      <c r="AJ81" s="674"/>
      <c r="AK81" s="674"/>
      <c r="AL81" s="674"/>
      <c r="AM81" s="675"/>
      <c r="AN81" s="675"/>
      <c r="AO81" s="675"/>
      <c r="AP81" s="675"/>
      <c r="AQ81" s="676"/>
      <c r="AR81" s="676"/>
      <c r="AS81" s="676"/>
      <c r="AT81" s="676"/>
      <c r="AU81" s="697"/>
      <c r="AV81" s="697"/>
      <c r="AW81" s="697"/>
      <c r="AX81" s="697"/>
      <c r="AY81" s="697"/>
      <c r="AZ81" s="697"/>
      <c r="BA81" s="698"/>
      <c r="BB81" s="698"/>
      <c r="BC81" s="687"/>
      <c r="BD81" s="688"/>
      <c r="BE81" s="689"/>
      <c r="BF81" s="689"/>
      <c r="BG81" s="689"/>
      <c r="BH81" s="689"/>
      <c r="BI81" s="689"/>
      <c r="BJ81" s="689"/>
      <c r="BK81" s="689"/>
      <c r="BL81" s="690"/>
      <c r="BM81" s="690"/>
      <c r="BN81" s="690"/>
      <c r="BO81" s="691"/>
      <c r="BP81" s="84"/>
      <c r="BQ81" s="85"/>
      <c r="BR81" s="85"/>
      <c r="BS81" s="85"/>
      <c r="BT81" s="85"/>
      <c r="BU81" s="85"/>
      <c r="BV81" s="85"/>
      <c r="BW81" s="85"/>
      <c r="BX81" s="86"/>
      <c r="BY81" s="9"/>
      <c r="BZ81" s="9"/>
      <c r="CA81" s="9"/>
      <c r="CB81" s="31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</row>
    <row r="82" spans="1:156" ht="11.25" customHeight="1">
      <c r="A82" s="9"/>
      <c r="B82" s="47"/>
      <c r="C82" s="47"/>
      <c r="D82" s="538" t="s">
        <v>58</v>
      </c>
      <c r="E82" s="539"/>
      <c r="F82" s="539"/>
      <c r="G82" s="109"/>
      <c r="H82" s="109"/>
      <c r="I82" s="109"/>
      <c r="J82" s="542" t="s">
        <v>64</v>
      </c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543" t="s">
        <v>62</v>
      </c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5"/>
      <c r="AI82" s="674"/>
      <c r="AJ82" s="674"/>
      <c r="AK82" s="674"/>
      <c r="AL82" s="674"/>
      <c r="AM82" s="675"/>
      <c r="AN82" s="675"/>
      <c r="AO82" s="675"/>
      <c r="AP82" s="675"/>
      <c r="AQ82" s="676"/>
      <c r="AR82" s="676"/>
      <c r="AS82" s="676"/>
      <c r="AT82" s="676"/>
      <c r="AU82" s="680"/>
      <c r="AV82" s="680"/>
      <c r="AW82" s="680"/>
      <c r="AX82" s="680"/>
      <c r="AY82" s="680"/>
      <c r="AZ82" s="680"/>
      <c r="BA82" s="681"/>
      <c r="BB82" s="681"/>
      <c r="BC82" s="682"/>
      <c r="BD82" s="683"/>
      <c r="BE82" s="684"/>
      <c r="BF82" s="684"/>
      <c r="BG82" s="684"/>
      <c r="BH82" s="684"/>
      <c r="BI82" s="684"/>
      <c r="BJ82" s="684"/>
      <c r="BK82" s="684"/>
      <c r="BL82" s="685"/>
      <c r="BM82" s="685"/>
      <c r="BN82" s="685"/>
      <c r="BO82" s="686"/>
      <c r="BP82" s="87"/>
      <c r="BQ82" s="88"/>
      <c r="BR82" s="88"/>
      <c r="BS82" s="88"/>
      <c r="BT82" s="88"/>
      <c r="BU82" s="88"/>
      <c r="BV82" s="88"/>
      <c r="BW82" s="88"/>
      <c r="BX82" s="89"/>
      <c r="BY82" s="9"/>
      <c r="BZ82" s="9"/>
      <c r="CA82" s="9"/>
      <c r="CB82" s="31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</row>
    <row r="83" spans="1:156" ht="11.25" customHeight="1">
      <c r="A83" s="9"/>
      <c r="B83" s="47"/>
      <c r="C83" s="47"/>
      <c r="D83" s="556"/>
      <c r="E83" s="557"/>
      <c r="F83" s="557"/>
      <c r="G83" s="120"/>
      <c r="H83" s="120"/>
      <c r="I83" s="120"/>
      <c r="J83" s="142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5"/>
      <c r="AI83" s="677"/>
      <c r="AJ83" s="677"/>
      <c r="AK83" s="677"/>
      <c r="AL83" s="677"/>
      <c r="AM83" s="678"/>
      <c r="AN83" s="678"/>
      <c r="AO83" s="678"/>
      <c r="AP83" s="678"/>
      <c r="AQ83" s="679"/>
      <c r="AR83" s="679"/>
      <c r="AS83" s="679"/>
      <c r="AT83" s="679"/>
      <c r="AU83" s="680"/>
      <c r="AV83" s="680"/>
      <c r="AW83" s="680"/>
      <c r="AX83" s="680"/>
      <c r="AY83" s="680"/>
      <c r="AZ83" s="680"/>
      <c r="BA83" s="681"/>
      <c r="BB83" s="681"/>
      <c r="BC83" s="687"/>
      <c r="BD83" s="688"/>
      <c r="BE83" s="689"/>
      <c r="BF83" s="689"/>
      <c r="BG83" s="689"/>
      <c r="BH83" s="689"/>
      <c r="BI83" s="689"/>
      <c r="BJ83" s="689"/>
      <c r="BK83" s="689"/>
      <c r="BL83" s="690"/>
      <c r="BM83" s="690"/>
      <c r="BN83" s="690"/>
      <c r="BO83" s="691"/>
      <c r="BP83" s="84"/>
      <c r="BQ83" s="85"/>
      <c r="BR83" s="85"/>
      <c r="BS83" s="85"/>
      <c r="BT83" s="85"/>
      <c r="BU83" s="85"/>
      <c r="BV83" s="85"/>
      <c r="BW83" s="85"/>
      <c r="BX83" s="86"/>
      <c r="BY83" s="9"/>
      <c r="BZ83" s="9"/>
      <c r="CA83" s="9"/>
      <c r="CB83" s="31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</row>
    <row r="84" spans="1:156" ht="11.25" customHeight="1">
      <c r="A84" s="9"/>
      <c r="B84" s="47"/>
      <c r="C84" s="47"/>
      <c r="D84" s="538" t="s">
        <v>60</v>
      </c>
      <c r="E84" s="539"/>
      <c r="F84" s="539"/>
      <c r="G84" s="109"/>
      <c r="H84" s="109"/>
      <c r="I84" s="109"/>
      <c r="J84" s="542" t="s">
        <v>65</v>
      </c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543" t="s">
        <v>62</v>
      </c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5"/>
      <c r="AI84" s="674"/>
      <c r="AJ84" s="674"/>
      <c r="AK84" s="674"/>
      <c r="AL84" s="674"/>
      <c r="AM84" s="675"/>
      <c r="AN84" s="675"/>
      <c r="AO84" s="675"/>
      <c r="AP84" s="675"/>
      <c r="AQ84" s="676"/>
      <c r="AR84" s="676"/>
      <c r="AS84" s="676"/>
      <c r="AT84" s="676"/>
      <c r="AU84" s="113"/>
      <c r="AV84" s="113"/>
      <c r="AW84" s="113"/>
      <c r="AX84" s="113"/>
      <c r="AY84" s="113"/>
      <c r="AZ84" s="113"/>
      <c r="BA84" s="114"/>
      <c r="BB84" s="114"/>
      <c r="BC84" s="682"/>
      <c r="BD84" s="683"/>
      <c r="BE84" s="684"/>
      <c r="BF84" s="684"/>
      <c r="BG84" s="684"/>
      <c r="BH84" s="684"/>
      <c r="BI84" s="684"/>
      <c r="BJ84" s="684"/>
      <c r="BK84" s="684"/>
      <c r="BL84" s="685"/>
      <c r="BM84" s="685"/>
      <c r="BN84" s="685"/>
      <c r="BO84" s="686"/>
      <c r="BP84" s="87"/>
      <c r="BQ84" s="88"/>
      <c r="BR84" s="88"/>
      <c r="BS84" s="88"/>
      <c r="BT84" s="88"/>
      <c r="BU84" s="88"/>
      <c r="BV84" s="88"/>
      <c r="BW84" s="88"/>
      <c r="BX84" s="89"/>
      <c r="BY84" s="9"/>
      <c r="BZ84" s="9"/>
      <c r="CA84" s="9"/>
      <c r="CB84" s="31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</row>
    <row r="85" spans="1:156" ht="11.25" customHeight="1">
      <c r="A85" s="9"/>
      <c r="B85" s="47"/>
      <c r="C85" s="47"/>
      <c r="D85" s="538"/>
      <c r="E85" s="539"/>
      <c r="F85" s="539"/>
      <c r="G85" s="109"/>
      <c r="H85" s="109"/>
      <c r="I85" s="109"/>
      <c r="J85" s="142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5"/>
      <c r="AI85" s="674"/>
      <c r="AJ85" s="674"/>
      <c r="AK85" s="674"/>
      <c r="AL85" s="674"/>
      <c r="AM85" s="675"/>
      <c r="AN85" s="675"/>
      <c r="AO85" s="675"/>
      <c r="AP85" s="675"/>
      <c r="AQ85" s="676"/>
      <c r="AR85" s="676"/>
      <c r="AS85" s="676"/>
      <c r="AT85" s="676"/>
      <c r="AU85" s="113"/>
      <c r="AV85" s="113"/>
      <c r="AW85" s="113"/>
      <c r="AX85" s="113"/>
      <c r="AY85" s="113"/>
      <c r="AZ85" s="113"/>
      <c r="BA85" s="114"/>
      <c r="BB85" s="114"/>
      <c r="BC85" s="687"/>
      <c r="BD85" s="688"/>
      <c r="BE85" s="689"/>
      <c r="BF85" s="689"/>
      <c r="BG85" s="689"/>
      <c r="BH85" s="689"/>
      <c r="BI85" s="689"/>
      <c r="BJ85" s="689"/>
      <c r="BK85" s="689"/>
      <c r="BL85" s="690"/>
      <c r="BM85" s="690"/>
      <c r="BN85" s="690"/>
      <c r="BO85" s="691"/>
      <c r="BP85" s="84"/>
      <c r="BQ85" s="85"/>
      <c r="BR85" s="85"/>
      <c r="BS85" s="85"/>
      <c r="BT85" s="85"/>
      <c r="BU85" s="85"/>
      <c r="BV85" s="85"/>
      <c r="BW85" s="85"/>
      <c r="BX85" s="86"/>
      <c r="BY85" s="9"/>
      <c r="BZ85" s="9"/>
      <c r="CA85" s="9"/>
      <c r="CB85" s="31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</row>
    <row r="86" spans="1:156" ht="11.25" customHeight="1">
      <c r="A86" s="9"/>
      <c r="B86" s="47"/>
      <c r="C86" s="47"/>
      <c r="D86" s="538" t="s">
        <v>61</v>
      </c>
      <c r="E86" s="539"/>
      <c r="F86" s="539"/>
      <c r="G86" s="109"/>
      <c r="H86" s="109"/>
      <c r="I86" s="109"/>
      <c r="J86" s="542" t="s">
        <v>66</v>
      </c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543" t="s">
        <v>62</v>
      </c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5"/>
      <c r="AI86" s="674"/>
      <c r="AJ86" s="674"/>
      <c r="AK86" s="674"/>
      <c r="AL86" s="674"/>
      <c r="AM86" s="675"/>
      <c r="AN86" s="675"/>
      <c r="AO86" s="675"/>
      <c r="AP86" s="675"/>
      <c r="AQ86" s="676"/>
      <c r="AR86" s="676"/>
      <c r="AS86" s="676"/>
      <c r="AT86" s="676"/>
      <c r="AU86" s="113"/>
      <c r="AV86" s="113"/>
      <c r="AW86" s="113"/>
      <c r="AX86" s="113"/>
      <c r="AY86" s="113"/>
      <c r="AZ86" s="113"/>
      <c r="BA86" s="114"/>
      <c r="BB86" s="114"/>
      <c r="BC86" s="682"/>
      <c r="BD86" s="683"/>
      <c r="BE86" s="684"/>
      <c r="BF86" s="684"/>
      <c r="BG86" s="684"/>
      <c r="BH86" s="684"/>
      <c r="BI86" s="684"/>
      <c r="BJ86" s="684"/>
      <c r="BK86" s="684"/>
      <c r="BL86" s="685"/>
      <c r="BM86" s="685"/>
      <c r="BN86" s="685"/>
      <c r="BO86" s="686"/>
      <c r="BP86" s="87"/>
      <c r="BQ86" s="88"/>
      <c r="BR86" s="88"/>
      <c r="BS86" s="88"/>
      <c r="BT86" s="88"/>
      <c r="BU86" s="88"/>
      <c r="BV86" s="88"/>
      <c r="BW86" s="88"/>
      <c r="BX86" s="89"/>
      <c r="BY86" s="9"/>
      <c r="BZ86" s="9"/>
      <c r="CA86" s="9"/>
      <c r="CB86" s="31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</row>
    <row r="87" spans="1:156" ht="11.25" customHeight="1" thickBot="1">
      <c r="A87" s="9"/>
      <c r="B87" s="47"/>
      <c r="C87" s="47"/>
      <c r="D87" s="540"/>
      <c r="E87" s="541"/>
      <c r="F87" s="541"/>
      <c r="G87" s="117"/>
      <c r="H87" s="117"/>
      <c r="I87" s="117"/>
      <c r="J87" s="146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  <c r="AG87" s="148"/>
      <c r="AH87" s="149"/>
      <c r="AI87" s="714"/>
      <c r="AJ87" s="714"/>
      <c r="AK87" s="714"/>
      <c r="AL87" s="714"/>
      <c r="AM87" s="715"/>
      <c r="AN87" s="715"/>
      <c r="AO87" s="715"/>
      <c r="AP87" s="715"/>
      <c r="AQ87" s="716"/>
      <c r="AR87" s="716"/>
      <c r="AS87" s="716"/>
      <c r="AT87" s="716"/>
      <c r="AU87" s="153"/>
      <c r="AV87" s="153"/>
      <c r="AW87" s="153"/>
      <c r="AX87" s="153"/>
      <c r="AY87" s="153"/>
      <c r="AZ87" s="153"/>
      <c r="BA87" s="154"/>
      <c r="BB87" s="154"/>
      <c r="BC87" s="687"/>
      <c r="BD87" s="688"/>
      <c r="BE87" s="689"/>
      <c r="BF87" s="689"/>
      <c r="BG87" s="689"/>
      <c r="BH87" s="689"/>
      <c r="BI87" s="689"/>
      <c r="BJ87" s="689"/>
      <c r="BK87" s="689"/>
      <c r="BL87" s="690"/>
      <c r="BM87" s="690"/>
      <c r="BN87" s="690"/>
      <c r="BO87" s="691"/>
      <c r="BP87" s="80"/>
      <c r="BQ87" s="81"/>
      <c r="BR87" s="81"/>
      <c r="BS87" s="81"/>
      <c r="BT87" s="81"/>
      <c r="BU87" s="81"/>
      <c r="BV87" s="81"/>
      <c r="BW87" s="81"/>
      <c r="BX87" s="82"/>
      <c r="BY87" s="9"/>
      <c r="BZ87" s="9"/>
      <c r="CA87" s="9"/>
      <c r="CB87" s="31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</row>
    <row r="88" spans="1:156" ht="11.25" customHeight="1">
      <c r="A88" s="9"/>
      <c r="B88" s="47"/>
      <c r="C88" s="47"/>
      <c r="D88" s="9"/>
      <c r="E88" s="9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134" t="s">
        <v>67</v>
      </c>
      <c r="AJ88" s="704"/>
      <c r="AK88" s="704"/>
      <c r="AL88" s="704"/>
      <c r="AM88" s="704"/>
      <c r="AN88" s="704"/>
      <c r="AO88" s="704"/>
      <c r="AP88" s="704"/>
      <c r="AQ88" s="704"/>
      <c r="AR88" s="704"/>
      <c r="AS88" s="704"/>
      <c r="AT88" s="704"/>
      <c r="AU88" s="704"/>
      <c r="AV88" s="704"/>
      <c r="AW88" s="704"/>
      <c r="AX88" s="704"/>
      <c r="AY88" s="704"/>
      <c r="AZ88" s="704"/>
      <c r="BA88" s="704"/>
      <c r="BB88" s="705"/>
      <c r="BC88" s="709"/>
      <c r="BD88" s="710"/>
      <c r="BE88" s="711"/>
      <c r="BF88" s="711"/>
      <c r="BG88" s="711"/>
      <c r="BH88" s="711"/>
      <c r="BI88" s="711"/>
      <c r="BJ88" s="711"/>
      <c r="BK88" s="711"/>
      <c r="BL88" s="702"/>
      <c r="BM88" s="702"/>
      <c r="BN88" s="702"/>
      <c r="BO88" s="703"/>
      <c r="BP88" s="83"/>
      <c r="BQ88" s="78"/>
      <c r="BR88" s="78"/>
      <c r="BS88" s="78"/>
      <c r="BT88" s="78"/>
      <c r="BU88" s="78"/>
      <c r="BV88" s="78"/>
      <c r="BW88" s="78"/>
      <c r="BX88" s="79"/>
      <c r="BY88" s="9"/>
      <c r="BZ88" s="9"/>
      <c r="CA88" s="9"/>
      <c r="CB88" s="31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</row>
    <row r="89" spans="1:156" ht="11.25" customHeight="1" thickBot="1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706"/>
      <c r="AJ89" s="707"/>
      <c r="AK89" s="707"/>
      <c r="AL89" s="707"/>
      <c r="AM89" s="707"/>
      <c r="AN89" s="707"/>
      <c r="AO89" s="707"/>
      <c r="AP89" s="707"/>
      <c r="AQ89" s="707"/>
      <c r="AR89" s="707"/>
      <c r="AS89" s="707"/>
      <c r="AT89" s="707"/>
      <c r="AU89" s="707"/>
      <c r="AV89" s="707"/>
      <c r="AW89" s="707"/>
      <c r="AX89" s="707"/>
      <c r="AY89" s="707"/>
      <c r="AZ89" s="707"/>
      <c r="BA89" s="707"/>
      <c r="BB89" s="708"/>
      <c r="BC89" s="670"/>
      <c r="BD89" s="671"/>
      <c r="BE89" s="672"/>
      <c r="BF89" s="672"/>
      <c r="BG89" s="672"/>
      <c r="BH89" s="672"/>
      <c r="BI89" s="672"/>
      <c r="BJ89" s="672"/>
      <c r="BK89" s="672"/>
      <c r="BL89" s="712"/>
      <c r="BM89" s="712"/>
      <c r="BN89" s="712"/>
      <c r="BO89" s="713"/>
      <c r="BP89" s="80"/>
      <c r="BQ89" s="81"/>
      <c r="BR89" s="81"/>
      <c r="BS89" s="81"/>
      <c r="BT89" s="81"/>
      <c r="BU89" s="81"/>
      <c r="BV89" s="81"/>
      <c r="BW89" s="81"/>
      <c r="BX89" s="82"/>
      <c r="BY89" s="9"/>
      <c r="BZ89" s="9"/>
      <c r="CA89" s="9"/>
      <c r="CB89" s="31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</row>
    <row r="90" spans="1:156" ht="11.25" customHeight="1">
      <c r="A90" s="9"/>
      <c r="B90" s="47"/>
      <c r="C90" s="47"/>
      <c r="D90" s="90"/>
      <c r="E90" s="90"/>
      <c r="F90" s="90"/>
      <c r="G90" s="90"/>
      <c r="H90" s="90"/>
      <c r="I90" s="90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49"/>
      <c r="BD90" s="49"/>
      <c r="BE90" s="50"/>
      <c r="BF90" s="50"/>
      <c r="BG90" s="50"/>
      <c r="BH90" s="50"/>
      <c r="BI90" s="50"/>
      <c r="BJ90" s="50"/>
      <c r="BK90" s="50"/>
      <c r="BL90" s="52"/>
      <c r="BM90" s="52"/>
      <c r="BN90" s="52"/>
      <c r="BO90" s="52"/>
      <c r="BP90" s="40"/>
      <c r="BQ90" s="40"/>
      <c r="BR90" s="40"/>
      <c r="BS90" s="40"/>
      <c r="BT90" s="40"/>
      <c r="BU90" s="40"/>
      <c r="BV90" s="40"/>
      <c r="BW90" s="40"/>
      <c r="BX90" s="40"/>
      <c r="BY90" s="9"/>
      <c r="BZ90" s="9"/>
      <c r="CA90" s="9"/>
      <c r="CB90" s="31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</row>
    <row r="91" spans="1:156" ht="9" customHeight="1">
      <c r="A91" s="9"/>
      <c r="B91" s="47"/>
      <c r="C91" s="47"/>
      <c r="D91" s="93"/>
      <c r="E91" s="94"/>
      <c r="F91" s="92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31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</row>
    <row r="92" spans="1:156" ht="9" customHeight="1">
      <c r="A92" s="9"/>
      <c r="B92" s="9"/>
      <c r="C92" s="9"/>
      <c r="D92" s="94"/>
      <c r="E92" s="94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31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</row>
    <row r="93" spans="1:156" ht="9" customHeight="1">
      <c r="A93" s="9"/>
      <c r="B93" s="9"/>
      <c r="C93" s="9"/>
      <c r="D93" s="92" t="s">
        <v>59</v>
      </c>
      <c r="E93" s="92"/>
      <c r="F93" s="92"/>
      <c r="G93" s="92"/>
      <c r="H93" s="92"/>
      <c r="I93" s="92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31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</row>
    <row r="94" spans="1:156" ht="9" customHeight="1">
      <c r="A94" s="9"/>
      <c r="B94" s="9"/>
      <c r="C94" s="9"/>
      <c r="D94" s="92"/>
      <c r="E94" s="92"/>
      <c r="F94" s="92"/>
      <c r="G94" s="92"/>
      <c r="H94" s="92"/>
      <c r="I94" s="92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31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</row>
    <row r="95" spans="1:156" ht="9" customHeight="1">
      <c r="A95" s="9"/>
      <c r="B95" s="9"/>
      <c r="C95" s="9"/>
      <c r="D95" s="93" t="s">
        <v>54</v>
      </c>
      <c r="E95" s="94"/>
      <c r="F95" s="92" t="s">
        <v>51</v>
      </c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31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</row>
    <row r="96" spans="1:156" ht="9" customHeight="1">
      <c r="A96" s="9"/>
      <c r="B96" s="9"/>
      <c r="C96" s="9"/>
      <c r="D96" s="94"/>
      <c r="E96" s="94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91"/>
      <c r="AS96" s="91"/>
      <c r="AT96" s="91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31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</row>
    <row r="97" spans="1:156" ht="9" customHeight="1">
      <c r="A97" s="9"/>
      <c r="B97" s="9"/>
      <c r="C97" s="9"/>
      <c r="D97" s="93" t="s">
        <v>54</v>
      </c>
      <c r="E97" s="94"/>
      <c r="F97" s="92" t="s">
        <v>52</v>
      </c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91"/>
      <c r="AS97" s="91"/>
      <c r="AT97" s="91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31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</row>
    <row r="98" spans="1:156" ht="9" customHeight="1">
      <c r="A98" s="9"/>
      <c r="B98" s="9"/>
      <c r="C98" s="9"/>
      <c r="D98" s="94"/>
      <c r="E98" s="94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  <c r="AT98" s="91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31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</row>
    <row r="99" spans="1:156" ht="9" customHeight="1">
      <c r="A99" s="9"/>
      <c r="B99" s="9"/>
      <c r="C99" s="9"/>
      <c r="D99" s="90"/>
      <c r="E99" s="91"/>
      <c r="F99" s="92" t="s">
        <v>91</v>
      </c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  <c r="AT99" s="91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31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</row>
    <row r="100" spans="1:156" ht="9" customHeight="1">
      <c r="A100" s="9"/>
      <c r="B100" s="9"/>
      <c r="C100" s="9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6"/>
      <c r="BZ100" s="97"/>
      <c r="CA100" s="9"/>
      <c r="CB100" s="31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</row>
    <row r="101" spans="1:156" ht="9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6"/>
      <c r="BZ101" s="97"/>
      <c r="CA101" s="9"/>
      <c r="CB101" s="31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</row>
    <row r="102" spans="1:156" ht="9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55"/>
      <c r="BZ102" s="57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</row>
  </sheetData>
  <sheetProtection algorithmName="SHA-512" hashValue="KeHJsdTzzdcFNcl3ky20KXuDZT4EUHllYHfeBEmW/g6/li7uFY/jomSUvkDz0JnqFQydrV4Pj1Tbmr2pglRD+w==" saltValue="bfXbuw6tMEGYUCWIAlLM7g==" spinCount="100000" sheet="1" objects="1" scenarios="1"/>
  <mergeCells count="337">
    <mergeCell ref="BY101:BZ101"/>
    <mergeCell ref="BY100:BZ100"/>
    <mergeCell ref="D84:I85"/>
    <mergeCell ref="J84:V85"/>
    <mergeCell ref="W84:AH85"/>
    <mergeCell ref="AI84:AT85"/>
    <mergeCell ref="AU84:BB85"/>
    <mergeCell ref="BC84:BO85"/>
    <mergeCell ref="D93:I94"/>
    <mergeCell ref="D99:E100"/>
    <mergeCell ref="F99:AT100"/>
    <mergeCell ref="D78:I79"/>
    <mergeCell ref="J78:AH79"/>
    <mergeCell ref="AI78:AT79"/>
    <mergeCell ref="AU78:BB79"/>
    <mergeCell ref="BC78:BO79"/>
    <mergeCell ref="BP78:BX79"/>
    <mergeCell ref="D95:E96"/>
    <mergeCell ref="F95:AT96"/>
    <mergeCell ref="D97:E98"/>
    <mergeCell ref="F97:AT98"/>
    <mergeCell ref="AI88:BB89"/>
    <mergeCell ref="BC88:BO89"/>
    <mergeCell ref="BP88:BX89"/>
    <mergeCell ref="D90:I90"/>
    <mergeCell ref="D91:E92"/>
    <mergeCell ref="F91:AT92"/>
    <mergeCell ref="BP84:BX85"/>
    <mergeCell ref="D86:I87"/>
    <mergeCell ref="J86:V87"/>
    <mergeCell ref="W86:AH87"/>
    <mergeCell ref="AI86:AT87"/>
    <mergeCell ref="AU86:BB87"/>
    <mergeCell ref="BC86:BO87"/>
    <mergeCell ref="BP86:BX87"/>
    <mergeCell ref="BP80:BX81"/>
    <mergeCell ref="D82:I83"/>
    <mergeCell ref="J82:V83"/>
    <mergeCell ref="W82:AH83"/>
    <mergeCell ref="AI82:AT83"/>
    <mergeCell ref="AU82:BB83"/>
    <mergeCell ref="BC82:BO83"/>
    <mergeCell ref="BP82:BX83"/>
    <mergeCell ref="D80:I81"/>
    <mergeCell ref="J80:V81"/>
    <mergeCell ref="W80:AH81"/>
    <mergeCell ref="AI80:AT81"/>
    <mergeCell ref="AU80:BB81"/>
    <mergeCell ref="BC80:BO81"/>
    <mergeCell ref="AU71:BB73"/>
    <mergeCell ref="BC71:BK73"/>
    <mergeCell ref="BL71:BO73"/>
    <mergeCell ref="BP71:BX73"/>
    <mergeCell ref="B74:C76"/>
    <mergeCell ref="D74:F76"/>
    <mergeCell ref="G74:I76"/>
    <mergeCell ref="J74:AH76"/>
    <mergeCell ref="AI74:AP76"/>
    <mergeCell ref="AQ74:AT76"/>
    <mergeCell ref="B71:C73"/>
    <mergeCell ref="D71:F73"/>
    <mergeCell ref="G71:I73"/>
    <mergeCell ref="J71:AH73"/>
    <mergeCell ref="AI71:AP73"/>
    <mergeCell ref="AQ71:AT73"/>
    <mergeCell ref="AU74:BB76"/>
    <mergeCell ref="BC74:BK76"/>
    <mergeCell ref="BL74:BO76"/>
    <mergeCell ref="BP74:BX76"/>
    <mergeCell ref="AU65:BB67"/>
    <mergeCell ref="BC65:BK67"/>
    <mergeCell ref="BL65:BO67"/>
    <mergeCell ref="BP65:BX67"/>
    <mergeCell ref="B68:C70"/>
    <mergeCell ref="D68:F70"/>
    <mergeCell ref="G68:I70"/>
    <mergeCell ref="J68:AH70"/>
    <mergeCell ref="AI68:AP70"/>
    <mergeCell ref="AQ68:AT70"/>
    <mergeCell ref="B65:C67"/>
    <mergeCell ref="D65:F67"/>
    <mergeCell ref="G65:I67"/>
    <mergeCell ref="J65:AH67"/>
    <mergeCell ref="AI65:AP67"/>
    <mergeCell ref="AQ65:AT67"/>
    <mergeCell ref="AU68:BB70"/>
    <mergeCell ref="BC68:BK70"/>
    <mergeCell ref="BL68:BO70"/>
    <mergeCell ref="BP68:BX70"/>
    <mergeCell ref="AU59:BB61"/>
    <mergeCell ref="BC59:BK61"/>
    <mergeCell ref="BL59:BO61"/>
    <mergeCell ref="BP59:BX61"/>
    <mergeCell ref="B62:C64"/>
    <mergeCell ref="D62:F64"/>
    <mergeCell ref="G62:I64"/>
    <mergeCell ref="J62:AH64"/>
    <mergeCell ref="AI62:AP64"/>
    <mergeCell ref="AQ62:AT64"/>
    <mergeCell ref="B59:C61"/>
    <mergeCell ref="D59:F61"/>
    <mergeCell ref="G59:I61"/>
    <mergeCell ref="J59:AH61"/>
    <mergeCell ref="AI59:AP61"/>
    <mergeCell ref="AQ59:AT61"/>
    <mergeCell ref="AU62:BB64"/>
    <mergeCell ref="BC62:BK64"/>
    <mergeCell ref="BL62:BO64"/>
    <mergeCell ref="BP62:BX64"/>
    <mergeCell ref="AU53:BB55"/>
    <mergeCell ref="BC53:BK55"/>
    <mergeCell ref="BL53:BO55"/>
    <mergeCell ref="BP53:BX55"/>
    <mergeCell ref="B56:C58"/>
    <mergeCell ref="D56:F58"/>
    <mergeCell ref="G56:I58"/>
    <mergeCell ref="J56:AH58"/>
    <mergeCell ref="AI56:AP58"/>
    <mergeCell ref="AQ56:AT58"/>
    <mergeCell ref="B53:C55"/>
    <mergeCell ref="D53:F55"/>
    <mergeCell ref="G53:I55"/>
    <mergeCell ref="J53:AH55"/>
    <mergeCell ref="AI53:AP55"/>
    <mergeCell ref="AQ53:AT55"/>
    <mergeCell ref="AU56:BB58"/>
    <mergeCell ref="BC56:BK58"/>
    <mergeCell ref="BL56:BO58"/>
    <mergeCell ref="BP56:BX58"/>
    <mergeCell ref="AU47:BB49"/>
    <mergeCell ref="BC47:BK49"/>
    <mergeCell ref="BL47:BO49"/>
    <mergeCell ref="BP47:BX49"/>
    <mergeCell ref="B50:C52"/>
    <mergeCell ref="D50:F52"/>
    <mergeCell ref="G50:I52"/>
    <mergeCell ref="J50:AH52"/>
    <mergeCell ref="AI50:AP52"/>
    <mergeCell ref="AQ50:AT52"/>
    <mergeCell ref="B47:C49"/>
    <mergeCell ref="D47:F49"/>
    <mergeCell ref="G47:I49"/>
    <mergeCell ref="J47:AH49"/>
    <mergeCell ref="AI47:AP49"/>
    <mergeCell ref="AQ47:AT49"/>
    <mergeCell ref="AU50:BB52"/>
    <mergeCell ref="BC50:BK52"/>
    <mergeCell ref="BL50:BO52"/>
    <mergeCell ref="BP50:BX52"/>
    <mergeCell ref="BL39:BO40"/>
    <mergeCell ref="BP39:BX40"/>
    <mergeCell ref="B41:C43"/>
    <mergeCell ref="D41:F43"/>
    <mergeCell ref="G41:I43"/>
    <mergeCell ref="J41:AH43"/>
    <mergeCell ref="AI41:AP43"/>
    <mergeCell ref="AQ41:AT43"/>
    <mergeCell ref="AU41:BB43"/>
    <mergeCell ref="BC41:BK43"/>
    <mergeCell ref="D39:I40"/>
    <mergeCell ref="J39:AH40"/>
    <mergeCell ref="AI39:AP40"/>
    <mergeCell ref="AQ39:AT40"/>
    <mergeCell ref="AU39:BB40"/>
    <mergeCell ref="BC39:BK40"/>
    <mergeCell ref="CD45:CP46"/>
    <mergeCell ref="CQ45:CZ46"/>
    <mergeCell ref="B44:C46"/>
    <mergeCell ref="D44:F46"/>
    <mergeCell ref="G44:I46"/>
    <mergeCell ref="J44:AH46"/>
    <mergeCell ref="AI44:AP46"/>
    <mergeCell ref="AQ44:AT46"/>
    <mergeCell ref="BL41:BO43"/>
    <mergeCell ref="BP41:BX43"/>
    <mergeCell ref="CD41:CP42"/>
    <mergeCell ref="CQ41:CZ42"/>
    <mergeCell ref="CD43:CP44"/>
    <mergeCell ref="CQ43:CZ44"/>
    <mergeCell ref="AU44:BB46"/>
    <mergeCell ref="BC44:BK46"/>
    <mergeCell ref="BL44:BO46"/>
    <mergeCell ref="BP44:BX46"/>
    <mergeCell ref="FT32:FW33"/>
    <mergeCell ref="AQ33:BA35"/>
    <mergeCell ref="BC33:BW35"/>
    <mergeCell ref="FL34:FO35"/>
    <mergeCell ref="FP34:FS35"/>
    <mergeCell ref="FT34:FW35"/>
    <mergeCell ref="L31:Q32"/>
    <mergeCell ref="R31:S32"/>
    <mergeCell ref="T31:U32"/>
    <mergeCell ref="V31:W32"/>
    <mergeCell ref="X31:Y32"/>
    <mergeCell ref="Z31:AA32"/>
    <mergeCell ref="BC30:BK32"/>
    <mergeCell ref="BM30:BN32"/>
    <mergeCell ref="BO30:BW32"/>
    <mergeCell ref="FL30:FO31"/>
    <mergeCell ref="FP30:FS31"/>
    <mergeCell ref="FT30:FW31"/>
    <mergeCell ref="AB30:AC30"/>
    <mergeCell ref="AD30:AE30"/>
    <mergeCell ref="AF30:AG30"/>
    <mergeCell ref="AH30:AI30"/>
    <mergeCell ref="AJ30:AK30"/>
    <mergeCell ref="D35:K36"/>
    <mergeCell ref="L35:N36"/>
    <mergeCell ref="O35:Q36"/>
    <mergeCell ref="R35:T36"/>
    <mergeCell ref="U35:W36"/>
    <mergeCell ref="D37:M38"/>
    <mergeCell ref="AJ31:AK32"/>
    <mergeCell ref="FL32:FO33"/>
    <mergeCell ref="FP32:FS33"/>
    <mergeCell ref="FE26:FK35"/>
    <mergeCell ref="FL26:FO27"/>
    <mergeCell ref="AQ30:BA32"/>
    <mergeCell ref="AB31:AC32"/>
    <mergeCell ref="AD31:AE32"/>
    <mergeCell ref="AF31:AG32"/>
    <mergeCell ref="AH31:AI32"/>
    <mergeCell ref="FL28:FO29"/>
    <mergeCell ref="BE25:BK26"/>
    <mergeCell ref="BL25:BW26"/>
    <mergeCell ref="AD28:AE29"/>
    <mergeCell ref="AF28:AG29"/>
    <mergeCell ref="AQ27:BA29"/>
    <mergeCell ref="BC27:BH29"/>
    <mergeCell ref="BI27:BL29"/>
    <mergeCell ref="FP28:FS29"/>
    <mergeCell ref="FT28:FW29"/>
    <mergeCell ref="D29:K30"/>
    <mergeCell ref="L30:Q30"/>
    <mergeCell ref="R30:S30"/>
    <mergeCell ref="T30:U30"/>
    <mergeCell ref="V30:W30"/>
    <mergeCell ref="X30:Y30"/>
    <mergeCell ref="Z30:AA30"/>
    <mergeCell ref="BT27:BW29"/>
    <mergeCell ref="L28:Q29"/>
    <mergeCell ref="R28:S29"/>
    <mergeCell ref="T28:U29"/>
    <mergeCell ref="V28:W29"/>
    <mergeCell ref="X28:Y29"/>
    <mergeCell ref="Z28:AA29"/>
    <mergeCell ref="AB28:AC29"/>
    <mergeCell ref="BM27:BS29"/>
    <mergeCell ref="AH28:AI29"/>
    <mergeCell ref="AJ28:AK29"/>
    <mergeCell ref="FP26:FS27"/>
    <mergeCell ref="FT26:FW27"/>
    <mergeCell ref="L27:Q27"/>
    <mergeCell ref="R27:S27"/>
    <mergeCell ref="E26:G27"/>
    <mergeCell ref="H26:J27"/>
    <mergeCell ref="AB27:AC27"/>
    <mergeCell ref="AD27:AE27"/>
    <mergeCell ref="AF27:AG27"/>
    <mergeCell ref="AH24:AI24"/>
    <mergeCell ref="AJ24:AK24"/>
    <mergeCell ref="L25:Q26"/>
    <mergeCell ref="R25:S26"/>
    <mergeCell ref="T25:U26"/>
    <mergeCell ref="V25:W26"/>
    <mergeCell ref="X25:Y26"/>
    <mergeCell ref="Z25:AA26"/>
    <mergeCell ref="AB25:AC26"/>
    <mergeCell ref="AD25:AE26"/>
    <mergeCell ref="T27:U27"/>
    <mergeCell ref="V27:W27"/>
    <mergeCell ref="X27:Y27"/>
    <mergeCell ref="Z27:AA27"/>
    <mergeCell ref="AF25:AG26"/>
    <mergeCell ref="AH25:AI26"/>
    <mergeCell ref="AJ25:AK26"/>
    <mergeCell ref="AH27:AI27"/>
    <mergeCell ref="AJ27:AK27"/>
    <mergeCell ref="L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D22:Z23"/>
    <mergeCell ref="AQ22:BH23"/>
    <mergeCell ref="BI22:BW23"/>
    <mergeCell ref="FE22:FK23"/>
    <mergeCell ref="FK16:FO17"/>
    <mergeCell ref="FP16:FX16"/>
    <mergeCell ref="L18:AI19"/>
    <mergeCell ref="AQ18:AW19"/>
    <mergeCell ref="AZ18:BW19"/>
    <mergeCell ref="FK18:FO19"/>
    <mergeCell ref="FP18:FX18"/>
    <mergeCell ref="FL22:FO23"/>
    <mergeCell ref="FE14:FJ19"/>
    <mergeCell ref="FK14:FO15"/>
    <mergeCell ref="FP14:FX14"/>
    <mergeCell ref="D16:J17"/>
    <mergeCell ref="L16:AK17"/>
    <mergeCell ref="AZ16:BB17"/>
    <mergeCell ref="BC16:BK17"/>
    <mergeCell ref="BL16:BN17"/>
    <mergeCell ref="BO16:BW17"/>
    <mergeCell ref="FE1:FZ2"/>
    <mergeCell ref="BQ2:BW3"/>
    <mergeCell ref="AD3:AV5"/>
    <mergeCell ref="AD6:AV7"/>
    <mergeCell ref="BE6:BH7"/>
    <mergeCell ref="BI6:BJ7"/>
    <mergeCell ref="BK6:BM7"/>
    <mergeCell ref="BN6:BO7"/>
    <mergeCell ref="BP6:BR7"/>
    <mergeCell ref="BS6:BT7"/>
    <mergeCell ref="BU6:BW7"/>
    <mergeCell ref="FE8:FL9"/>
    <mergeCell ref="FM8:FS8"/>
    <mergeCell ref="AZ20:BW21"/>
    <mergeCell ref="FU8:FV8"/>
    <mergeCell ref="D9:AH11"/>
    <mergeCell ref="FE11:FL12"/>
    <mergeCell ref="FM11:FP11"/>
    <mergeCell ref="D12:J13"/>
    <mergeCell ref="L12:Y13"/>
    <mergeCell ref="Z12:AA13"/>
    <mergeCell ref="AB12:AF13"/>
    <mergeCell ref="AQ12:AW13"/>
    <mergeCell ref="AZ12:BA13"/>
    <mergeCell ref="BB12:BD13"/>
    <mergeCell ref="BE12:BE13"/>
    <mergeCell ref="BF12:BI13"/>
    <mergeCell ref="AQ20:AW21"/>
    <mergeCell ref="AZ14:BW15"/>
  </mergeCells>
  <phoneticPr fontId="2"/>
  <conditionalFormatting sqref="D41:F43">
    <cfRule type="expression" dxfId="150" priority="122">
      <formula>$D$41&lt;&gt;""</formula>
    </cfRule>
  </conditionalFormatting>
  <conditionalFormatting sqref="D44:F46">
    <cfRule type="expression" dxfId="149" priority="113">
      <formula>$D$44&lt;&gt;""</formula>
    </cfRule>
  </conditionalFormatting>
  <conditionalFormatting sqref="D47:F49">
    <cfRule type="expression" dxfId="148" priority="108">
      <formula>$D$47&lt;&gt;""</formula>
    </cfRule>
  </conditionalFormatting>
  <conditionalFormatting sqref="D50:F52">
    <cfRule type="expression" dxfId="147" priority="103">
      <formula>$D$50&lt;&gt;""</formula>
    </cfRule>
  </conditionalFormatting>
  <conditionalFormatting sqref="D53:F55">
    <cfRule type="expression" dxfId="146" priority="98">
      <formula>$D$53&lt;&gt;""</formula>
    </cfRule>
  </conditionalFormatting>
  <conditionalFormatting sqref="D56:F58">
    <cfRule type="expression" dxfId="145" priority="93">
      <formula>$D$56&lt;&gt;""</formula>
    </cfRule>
  </conditionalFormatting>
  <conditionalFormatting sqref="D59:F61">
    <cfRule type="expression" dxfId="144" priority="88">
      <formula>$D$59&lt;&gt;""</formula>
    </cfRule>
  </conditionalFormatting>
  <conditionalFormatting sqref="D62:F64">
    <cfRule type="expression" dxfId="143" priority="83">
      <formula>$D$62&lt;&gt;""</formula>
    </cfRule>
  </conditionalFormatting>
  <conditionalFormatting sqref="D65:F67">
    <cfRule type="expression" dxfId="142" priority="78">
      <formula>$D$65&lt;&gt;""</formula>
    </cfRule>
  </conditionalFormatting>
  <conditionalFormatting sqref="D68:F70">
    <cfRule type="expression" dxfId="141" priority="73">
      <formula>$D$68&lt;&gt;""</formula>
    </cfRule>
  </conditionalFormatting>
  <conditionalFormatting sqref="D71:F73">
    <cfRule type="expression" dxfId="140" priority="68">
      <formula>$D$71&lt;&gt;""</formula>
    </cfRule>
  </conditionalFormatting>
  <conditionalFormatting sqref="D74:F76">
    <cfRule type="expression" dxfId="139" priority="63">
      <formula>$D$74&lt;&gt;""</formula>
    </cfRule>
  </conditionalFormatting>
  <conditionalFormatting sqref="E26:G27">
    <cfRule type="expression" dxfId="138" priority="140">
      <formula>$E$26&lt;&gt;""</formula>
    </cfRule>
  </conditionalFormatting>
  <conditionalFormatting sqref="G41:I43">
    <cfRule type="expression" dxfId="137" priority="121">
      <formula>$G$41&lt;&gt;""</formula>
    </cfRule>
  </conditionalFormatting>
  <conditionalFormatting sqref="G44:I46">
    <cfRule type="expression" dxfId="136" priority="112">
      <formula>$G$44&lt;&gt;""</formula>
    </cfRule>
  </conditionalFormatting>
  <conditionalFormatting sqref="G47:I49">
    <cfRule type="expression" dxfId="135" priority="107">
      <formula>$G$47&lt;&gt;""</formula>
    </cfRule>
  </conditionalFormatting>
  <conditionalFormatting sqref="G50:I52">
    <cfRule type="expression" dxfId="134" priority="102">
      <formula>$G$50&lt;&gt;""</formula>
    </cfRule>
  </conditionalFormatting>
  <conditionalFormatting sqref="G53:I55">
    <cfRule type="expression" dxfId="133" priority="97">
      <formula>$G$53&lt;&gt;""</formula>
    </cfRule>
  </conditionalFormatting>
  <conditionalFormatting sqref="G56:I58">
    <cfRule type="expression" dxfId="132" priority="92">
      <formula>$G$56&lt;&gt;""</formula>
    </cfRule>
  </conditionalFormatting>
  <conditionalFormatting sqref="G59:I61">
    <cfRule type="expression" dxfId="131" priority="87">
      <formula>$G$59&lt;&gt;""</formula>
    </cfRule>
  </conditionalFormatting>
  <conditionalFormatting sqref="G62:I64">
    <cfRule type="expression" dxfId="130" priority="82">
      <formula>$G$62&lt;&gt;""</formula>
    </cfRule>
  </conditionalFormatting>
  <conditionalFormatting sqref="G65:I67">
    <cfRule type="expression" dxfId="129" priority="77">
      <formula>$G$65&lt;&gt;""</formula>
    </cfRule>
  </conditionalFormatting>
  <conditionalFormatting sqref="G68:I70">
    <cfRule type="expression" dxfId="128" priority="72">
      <formula>$G$68&lt;&gt;""</formula>
    </cfRule>
  </conditionalFormatting>
  <conditionalFormatting sqref="G71:I73">
    <cfRule type="expression" dxfId="127" priority="67">
      <formula>$G$71&lt;&gt;""</formula>
    </cfRule>
  </conditionalFormatting>
  <conditionalFormatting sqref="G74:I76">
    <cfRule type="expression" dxfId="126" priority="62">
      <formula>$G$74&lt;&gt;""</formula>
    </cfRule>
  </conditionalFormatting>
  <conditionalFormatting sqref="J41:AH43">
    <cfRule type="expression" dxfId="125" priority="120">
      <formula>$J$41&lt;&gt;""</formula>
    </cfRule>
  </conditionalFormatting>
  <conditionalFormatting sqref="J44:AH46">
    <cfRule type="expression" dxfId="124" priority="111">
      <formula>$J$44&lt;&gt;""</formula>
    </cfRule>
  </conditionalFormatting>
  <conditionalFormatting sqref="J47:AH49">
    <cfRule type="expression" dxfId="123" priority="106">
      <formula>$J$47&lt;&gt;""</formula>
    </cfRule>
  </conditionalFormatting>
  <conditionalFormatting sqref="J50:AH52">
    <cfRule type="expression" dxfId="122" priority="101">
      <formula>$J$50&lt;&gt;""</formula>
    </cfRule>
  </conditionalFormatting>
  <conditionalFormatting sqref="J53:AH55">
    <cfRule type="expression" dxfId="121" priority="96">
      <formula>$J$53&lt;&gt;""</formula>
    </cfRule>
  </conditionalFormatting>
  <conditionalFormatting sqref="J56:AH58">
    <cfRule type="expression" dxfId="120" priority="91">
      <formula>$J$56&lt;&gt;""</formula>
    </cfRule>
  </conditionalFormatting>
  <conditionalFormatting sqref="J59:AH61">
    <cfRule type="expression" dxfId="119" priority="86">
      <formula>$J$59&lt;&gt;""</formula>
    </cfRule>
  </conditionalFormatting>
  <conditionalFormatting sqref="J62:AH64">
    <cfRule type="expression" dxfId="118" priority="81">
      <formula>$J$62&lt;&gt;""</formula>
    </cfRule>
  </conditionalFormatting>
  <conditionalFormatting sqref="J65:AH67">
    <cfRule type="expression" dxfId="117" priority="76">
      <formula>$J$65&lt;&gt;""</formula>
    </cfRule>
  </conditionalFormatting>
  <conditionalFormatting sqref="J68:AH70">
    <cfRule type="expression" dxfId="116" priority="71">
      <formula>$J$68&lt;&gt;""</formula>
    </cfRule>
  </conditionalFormatting>
  <conditionalFormatting sqref="J71:AH73">
    <cfRule type="expression" dxfId="115" priority="66">
      <formula>$J$71&lt;&gt;""</formula>
    </cfRule>
  </conditionalFormatting>
  <conditionalFormatting sqref="J74:AH76">
    <cfRule type="expression" dxfId="114" priority="61">
      <formula>$J$74&lt;&gt;""</formula>
    </cfRule>
  </conditionalFormatting>
  <conditionalFormatting sqref="L12:Y13">
    <cfRule type="expression" dxfId="113" priority="143">
      <formula>$L$12&lt;&gt;""</formula>
    </cfRule>
  </conditionalFormatting>
  <conditionalFormatting sqref="L16:AK17">
    <cfRule type="expression" dxfId="112" priority="141">
      <formula>$L$16&lt;&gt;""</formula>
    </cfRule>
  </conditionalFormatting>
  <conditionalFormatting sqref="AB12:AF13">
    <cfRule type="expression" dxfId="111" priority="142">
      <formula>$AB$12&lt;&gt;""</formula>
    </cfRule>
  </conditionalFormatting>
  <conditionalFormatting sqref="AI41:AP43">
    <cfRule type="expression" dxfId="110" priority="118">
      <formula>$AI$41&lt;&gt;""</formula>
    </cfRule>
  </conditionalFormatting>
  <conditionalFormatting sqref="AI44:AP46">
    <cfRule type="expression" dxfId="109" priority="57">
      <formula>$AI$44&lt;&gt;""</formula>
    </cfRule>
  </conditionalFormatting>
  <conditionalFormatting sqref="AI47:AP49">
    <cfRule type="expression" dxfId="108" priority="56">
      <formula>$AI$47&lt;&gt;""</formula>
    </cfRule>
  </conditionalFormatting>
  <conditionalFormatting sqref="AI50:AP52">
    <cfRule type="expression" dxfId="107" priority="51">
      <formula>$AI$50&lt;&gt;""</formula>
    </cfRule>
  </conditionalFormatting>
  <conditionalFormatting sqref="AI53:AP55">
    <cfRule type="expression" dxfId="106" priority="48">
      <formula>$AI$53&lt;&gt;""</formula>
    </cfRule>
  </conditionalFormatting>
  <conditionalFormatting sqref="AI56:AP58">
    <cfRule type="expression" dxfId="105" priority="45">
      <formula>$AI$56&lt;&gt;""</formula>
    </cfRule>
  </conditionalFormatting>
  <conditionalFormatting sqref="AI59:AP61">
    <cfRule type="expression" dxfId="104" priority="42">
      <formula>$AI$59&lt;&gt;""</formula>
    </cfRule>
  </conditionalFormatting>
  <conditionalFormatting sqref="AI62:AP64">
    <cfRule type="expression" dxfId="103" priority="39">
      <formula>$AI$62&lt;&gt;""</formula>
    </cfRule>
  </conditionalFormatting>
  <conditionalFormatting sqref="AI65:AP67">
    <cfRule type="expression" dxfId="102" priority="38">
      <formula>$AI$65</formula>
    </cfRule>
  </conditionalFormatting>
  <conditionalFormatting sqref="AI68:AP70">
    <cfRule type="expression" dxfId="101" priority="33">
      <formula>$AI$68&lt;&gt;""</formula>
    </cfRule>
  </conditionalFormatting>
  <conditionalFormatting sqref="AI71:AP73">
    <cfRule type="expression" dxfId="100" priority="30">
      <formula>$AI$71&lt;&gt;""</formula>
    </cfRule>
  </conditionalFormatting>
  <conditionalFormatting sqref="AI74:AP76">
    <cfRule type="expression" dxfId="99" priority="27">
      <formula>$AI$74&lt;&gt;""</formula>
    </cfRule>
  </conditionalFormatting>
  <conditionalFormatting sqref="AI80:AT81">
    <cfRule type="expression" dxfId="98" priority="11">
      <formula>$AI$80&lt;&gt;""</formula>
    </cfRule>
  </conditionalFormatting>
  <conditionalFormatting sqref="AI82:AT83">
    <cfRule type="expression" dxfId="97" priority="10">
      <formula>$AI$82&lt;&gt;""</formula>
    </cfRule>
  </conditionalFormatting>
  <conditionalFormatting sqref="AI84:AT85">
    <cfRule type="expression" dxfId="96" priority="9">
      <formula>$AI$84&lt;&gt;""</formula>
    </cfRule>
  </conditionalFormatting>
  <conditionalFormatting sqref="AI86:AT87">
    <cfRule type="expression" dxfId="95" priority="8">
      <formula>$AI$86</formula>
    </cfRule>
  </conditionalFormatting>
  <conditionalFormatting sqref="AQ41:AT43">
    <cfRule type="expression" dxfId="94" priority="117">
      <formula>$AQ$41&lt;&gt;""</formula>
    </cfRule>
  </conditionalFormatting>
  <conditionalFormatting sqref="AQ44:AT46">
    <cfRule type="expression" dxfId="93" priority="110">
      <formula>$AQ$44&lt;&gt;""</formula>
    </cfRule>
  </conditionalFormatting>
  <conditionalFormatting sqref="AQ47:AT49">
    <cfRule type="expression" dxfId="92" priority="105">
      <formula>$AQ$47&lt;&gt;""</formula>
    </cfRule>
  </conditionalFormatting>
  <conditionalFormatting sqref="AQ50:AT52">
    <cfRule type="expression" dxfId="91" priority="100">
      <formula>$AQ$50&lt;&gt;""</formula>
    </cfRule>
  </conditionalFormatting>
  <conditionalFormatting sqref="AQ53:AT55">
    <cfRule type="expression" dxfId="90" priority="95">
      <formula>$AQ$53&lt;&gt;""</formula>
    </cfRule>
  </conditionalFormatting>
  <conditionalFormatting sqref="AQ56:AT58">
    <cfRule type="expression" dxfId="89" priority="90">
      <formula>$AQ$56&lt;&gt;""</formula>
    </cfRule>
  </conditionalFormatting>
  <conditionalFormatting sqref="AQ59:AT61">
    <cfRule type="expression" dxfId="88" priority="85">
      <formula>$AQ$59&lt;&gt;""</formula>
    </cfRule>
  </conditionalFormatting>
  <conditionalFormatting sqref="AQ62:AT64">
    <cfRule type="expression" dxfId="87" priority="80">
      <formula>$AQ$62&lt;&gt;""</formula>
    </cfRule>
  </conditionalFormatting>
  <conditionalFormatting sqref="AQ65:AT67">
    <cfRule type="expression" dxfId="86" priority="75">
      <formula>$AQ$65&lt;&gt;""</formula>
    </cfRule>
  </conditionalFormatting>
  <conditionalFormatting sqref="AQ68:AT70">
    <cfRule type="expression" dxfId="85" priority="70">
      <formula>$AQ$68&lt;&gt;""</formula>
    </cfRule>
  </conditionalFormatting>
  <conditionalFormatting sqref="AQ71:AT73">
    <cfRule type="expression" dxfId="84" priority="65">
      <formula>$AQ$71&lt;&gt;""</formula>
    </cfRule>
  </conditionalFormatting>
  <conditionalFormatting sqref="AQ74:AT76">
    <cfRule type="expression" dxfId="83" priority="60">
      <formula>$AQ$74&lt;&gt;""</formula>
    </cfRule>
  </conditionalFormatting>
  <conditionalFormatting sqref="AU41:BB43">
    <cfRule type="expression" dxfId="82" priority="116">
      <formula>$AU$41&lt;&gt;""</formula>
    </cfRule>
  </conditionalFormatting>
  <conditionalFormatting sqref="AU44:BB46">
    <cfRule type="expression" dxfId="81" priority="109">
      <formula>$AU$44&lt;&gt;""</formula>
    </cfRule>
  </conditionalFormatting>
  <conditionalFormatting sqref="AU47:BB49">
    <cfRule type="expression" dxfId="80" priority="104">
      <formula>$AU$47&lt;&gt;""</formula>
    </cfRule>
  </conditionalFormatting>
  <conditionalFormatting sqref="AU50:BB52">
    <cfRule type="expression" dxfId="79" priority="99">
      <formula>$AU$50&lt;&gt;""</formula>
    </cfRule>
  </conditionalFormatting>
  <conditionalFormatting sqref="AU53:BB55">
    <cfRule type="expression" dxfId="78" priority="21">
      <formula>$AU$53&lt;&gt;""</formula>
    </cfRule>
  </conditionalFormatting>
  <conditionalFormatting sqref="AU56:BB58">
    <cfRule type="expression" dxfId="77" priority="89">
      <formula>$AU$56&lt;&gt;""</formula>
    </cfRule>
  </conditionalFormatting>
  <conditionalFormatting sqref="AU59:BB61">
    <cfRule type="expression" dxfId="76" priority="18">
      <formula>$AU$59&lt;&gt;""</formula>
    </cfRule>
  </conditionalFormatting>
  <conditionalFormatting sqref="AU62:BB64">
    <cfRule type="expression" dxfId="75" priority="79">
      <formula>$AU$62&lt;&gt;""</formula>
    </cfRule>
  </conditionalFormatting>
  <conditionalFormatting sqref="AU65:BB67">
    <cfRule type="expression" dxfId="74" priority="74">
      <formula>$AU$65&lt;&gt;""</formula>
    </cfRule>
  </conditionalFormatting>
  <conditionalFormatting sqref="AU68:BB70">
    <cfRule type="expression" dxfId="73" priority="69">
      <formula>$AU$68&lt;&gt;""</formula>
    </cfRule>
  </conditionalFormatting>
  <conditionalFormatting sqref="AU71:BB73">
    <cfRule type="expression" dxfId="72" priority="64">
      <formula>$AU$71&lt;&gt;""</formula>
    </cfRule>
  </conditionalFormatting>
  <conditionalFormatting sqref="AU74:BB76">
    <cfRule type="expression" dxfId="71" priority="59">
      <formula>$AU$74&lt;&gt;""</formula>
    </cfRule>
  </conditionalFormatting>
  <conditionalFormatting sqref="AU80:BB81">
    <cfRule type="expression" dxfId="70" priority="7">
      <formula>$AU$80&lt;&gt;""</formula>
    </cfRule>
  </conditionalFormatting>
  <conditionalFormatting sqref="AU82:BB83">
    <cfRule type="expression" dxfId="69" priority="6">
      <formula>$AU$82&lt;&gt;""</formula>
    </cfRule>
  </conditionalFormatting>
  <conditionalFormatting sqref="AZ20">
    <cfRule type="expression" dxfId="68" priority="130">
      <formula>$AZ$20&lt;&gt;""</formula>
    </cfRule>
  </conditionalFormatting>
  <conditionalFormatting sqref="AZ14:BW15">
    <cfRule type="expression" dxfId="67" priority="134">
      <formula>$AZ$14&lt;&gt;""</formula>
    </cfRule>
  </conditionalFormatting>
  <conditionalFormatting sqref="AZ18:BW19">
    <cfRule type="expression" dxfId="66" priority="131">
      <formula>$AZ$18&lt;&gt;""</formula>
    </cfRule>
  </conditionalFormatting>
  <conditionalFormatting sqref="BB12:BD13">
    <cfRule type="expression" dxfId="65" priority="136">
      <formula>$BB$12&lt;&gt;""</formula>
    </cfRule>
  </conditionalFormatting>
  <conditionalFormatting sqref="BC27:BH29">
    <cfRule type="expression" dxfId="64" priority="164">
      <formula>$CC$24&lt;&gt;""</formula>
    </cfRule>
    <cfRule type="expression" dxfId="63" priority="127">
      <formula>$BC$27&lt;&gt;""</formula>
    </cfRule>
  </conditionalFormatting>
  <conditionalFormatting sqref="BC16:BK17">
    <cfRule type="expression" dxfId="62" priority="150">
      <formula>$CC$13&lt;&gt;""</formula>
    </cfRule>
    <cfRule type="expression" dxfId="61" priority="133">
      <formula>$BC$16&lt;&gt;""</formula>
    </cfRule>
  </conditionalFormatting>
  <conditionalFormatting sqref="BC30:BK32">
    <cfRule type="expression" dxfId="60" priority="162">
      <formula>$CC$27&lt;&gt;""</formula>
    </cfRule>
    <cfRule type="expression" dxfId="59" priority="125">
      <formula>$BC$30&lt;&gt;""</formula>
    </cfRule>
  </conditionalFormatting>
  <conditionalFormatting sqref="BC41:BK43">
    <cfRule type="expression" dxfId="58" priority="25">
      <formula>$BC$41&lt;&gt;""</formula>
    </cfRule>
  </conditionalFormatting>
  <conditionalFormatting sqref="BC44:BK46">
    <cfRule type="expression" dxfId="57" priority="24">
      <formula>$BC$44&lt;&gt;""</formula>
    </cfRule>
  </conditionalFormatting>
  <conditionalFormatting sqref="BC47:BK49">
    <cfRule type="expression" dxfId="56" priority="23">
      <formula>$BC$47&lt;&gt;""</formula>
    </cfRule>
  </conditionalFormatting>
  <conditionalFormatting sqref="BC50:BK52">
    <cfRule type="expression" dxfId="55" priority="22">
      <formula>$BC$50&lt;&gt;""</formula>
    </cfRule>
  </conditionalFormatting>
  <conditionalFormatting sqref="BC53:BK55">
    <cfRule type="expression" dxfId="54" priority="20">
      <formula>$BC$53&lt;&gt;""</formula>
    </cfRule>
  </conditionalFormatting>
  <conditionalFormatting sqref="BC56:BK58">
    <cfRule type="expression" dxfId="53" priority="19">
      <formula>$BC$56&lt;&gt;""</formula>
    </cfRule>
  </conditionalFormatting>
  <conditionalFormatting sqref="BC59:BK61">
    <cfRule type="expression" dxfId="52" priority="17">
      <formula>$BC$59&lt;&gt;""</formula>
    </cfRule>
  </conditionalFormatting>
  <conditionalFormatting sqref="BC62:BK64">
    <cfRule type="expression" dxfId="51" priority="16">
      <formula>$BC$62&lt;&gt;""</formula>
    </cfRule>
  </conditionalFormatting>
  <conditionalFormatting sqref="BC65:BK67">
    <cfRule type="expression" dxfId="50" priority="15">
      <formula>$BC$65&lt;&gt;""</formula>
    </cfRule>
  </conditionalFormatting>
  <conditionalFormatting sqref="BC68:BK70">
    <cfRule type="expression" dxfId="49" priority="14">
      <formula>$BC$68&lt;&gt;""</formula>
    </cfRule>
  </conditionalFormatting>
  <conditionalFormatting sqref="BC71:BK73">
    <cfRule type="expression" dxfId="48" priority="13">
      <formula>$BC$71&lt;&gt;""</formula>
    </cfRule>
  </conditionalFormatting>
  <conditionalFormatting sqref="BC74:BK76">
    <cfRule type="expression" dxfId="47" priority="12">
      <formula>$BC$74&lt;&gt;""</formula>
    </cfRule>
  </conditionalFormatting>
  <conditionalFormatting sqref="BC80:BO81">
    <cfRule type="expression" dxfId="46" priority="5">
      <formula>$BC$80&lt;&gt;""</formula>
    </cfRule>
  </conditionalFormatting>
  <conditionalFormatting sqref="BC82:BO83">
    <cfRule type="expression" dxfId="45" priority="4">
      <formula>$BC$82</formula>
    </cfRule>
  </conditionalFormatting>
  <conditionalFormatting sqref="BC84:BO85">
    <cfRule type="expression" dxfId="44" priority="3">
      <formula>$BC$84&lt;&gt;""</formula>
    </cfRule>
  </conditionalFormatting>
  <conditionalFormatting sqref="BC86:BO87">
    <cfRule type="expression" dxfId="43" priority="2">
      <formula>$BC$86&lt;&gt;""</formula>
    </cfRule>
  </conditionalFormatting>
  <conditionalFormatting sqref="BC88:BO89">
    <cfRule type="expression" dxfId="42" priority="1">
      <formula>$BC$88&lt;&gt;""</formula>
    </cfRule>
  </conditionalFormatting>
  <conditionalFormatting sqref="BC33:BW35">
    <cfRule type="expression" dxfId="41" priority="160">
      <formula>$CC$30&lt;&gt;""</formula>
    </cfRule>
    <cfRule type="expression" dxfId="40" priority="123">
      <formula>$BC$33&lt;&gt;""</formula>
    </cfRule>
  </conditionalFormatting>
  <conditionalFormatting sqref="BF12:BI13">
    <cfRule type="expression" dxfId="39" priority="135">
      <formula>$BF$12&lt;&gt;""</formula>
    </cfRule>
  </conditionalFormatting>
  <conditionalFormatting sqref="BI6:BJ7">
    <cfRule type="expression" dxfId="38" priority="159">
      <formula>$CL$6&lt;&gt;""</formula>
    </cfRule>
    <cfRule type="expression" dxfId="37" priority="139">
      <formula>$BI$6&lt;&gt;""</formula>
    </cfRule>
  </conditionalFormatting>
  <conditionalFormatting sqref="BI22:BW23">
    <cfRule type="expression" dxfId="36" priority="129">
      <formula>$BI$22&lt;&gt;""</formula>
    </cfRule>
  </conditionalFormatting>
  <conditionalFormatting sqref="BL41:BO43">
    <cfRule type="expression" dxfId="35" priority="115">
      <formula>$BL$41&lt;&gt;""</formula>
    </cfRule>
  </conditionalFormatting>
  <conditionalFormatting sqref="BL44:BO46">
    <cfRule type="expression" dxfId="34" priority="26">
      <formula>$BL$44&lt;&gt;""</formula>
    </cfRule>
  </conditionalFormatting>
  <conditionalFormatting sqref="BL47:BO49">
    <cfRule type="expression" dxfId="33" priority="58">
      <formula>$BL$47&lt;&gt;""</formula>
    </cfRule>
  </conditionalFormatting>
  <conditionalFormatting sqref="BL50:BO52">
    <cfRule type="expression" dxfId="32" priority="53">
      <formula>$BL$50&lt;&gt;""</formula>
    </cfRule>
  </conditionalFormatting>
  <conditionalFormatting sqref="BL53:BO55">
    <cfRule type="expression" dxfId="31" priority="50">
      <formula>$BL$53&lt;&gt;""</formula>
    </cfRule>
  </conditionalFormatting>
  <conditionalFormatting sqref="BL56:BO58">
    <cfRule type="expression" dxfId="30" priority="47">
      <formula>$BL$56&lt;&gt;""</formula>
    </cfRule>
  </conditionalFormatting>
  <conditionalFormatting sqref="BL59:BO61">
    <cfRule type="expression" dxfId="29" priority="44">
      <formula>$BL$59&lt;&gt;""</formula>
    </cfRule>
  </conditionalFormatting>
  <conditionalFormatting sqref="BL62:BO64">
    <cfRule type="expression" dxfId="28" priority="41">
      <formula>$BL$62&lt;&gt;""</formula>
    </cfRule>
  </conditionalFormatting>
  <conditionalFormatting sqref="BL65:BO67">
    <cfRule type="expression" dxfId="27" priority="37">
      <formula>$BL$65&lt;&gt;""</formula>
    </cfRule>
  </conditionalFormatting>
  <conditionalFormatting sqref="BL68:BO70">
    <cfRule type="expression" dxfId="26" priority="35">
      <formula>$BL$68&lt;&gt;""</formula>
    </cfRule>
  </conditionalFormatting>
  <conditionalFormatting sqref="BL71:BO73">
    <cfRule type="expression" dxfId="25" priority="32">
      <formula>$BL$71&lt;&gt;""</formula>
    </cfRule>
  </conditionalFormatting>
  <conditionalFormatting sqref="BL74:BO76">
    <cfRule type="expression" dxfId="24" priority="29">
      <formula>$BL$74&lt;&gt;""</formula>
    </cfRule>
  </conditionalFormatting>
  <conditionalFormatting sqref="BL25:BW26">
    <cfRule type="expression" dxfId="23" priority="128">
      <formula>$BL$25&lt;&gt;""</formula>
    </cfRule>
  </conditionalFormatting>
  <conditionalFormatting sqref="BM27:BS29">
    <cfRule type="expression" dxfId="22" priority="126">
      <formula>$BM$27&lt;&gt;""</formula>
    </cfRule>
    <cfRule type="expression" dxfId="21" priority="163">
      <formula>$CM$24&lt;&gt;""</formula>
    </cfRule>
  </conditionalFormatting>
  <conditionalFormatting sqref="BN6:BO7">
    <cfRule type="expression" dxfId="20" priority="158">
      <formula>$CQ$6&lt;&gt;""</formula>
    </cfRule>
    <cfRule type="expression" dxfId="19" priority="138">
      <formula>$BN$6&lt;&gt;""</formula>
    </cfRule>
  </conditionalFormatting>
  <conditionalFormatting sqref="BO16:BW17">
    <cfRule type="expression" dxfId="18" priority="132">
      <formula>$BO$16&lt;&gt;""</formula>
    </cfRule>
    <cfRule type="expression" dxfId="17" priority="149">
      <formula>$CO$13&lt;&gt;""</formula>
    </cfRule>
  </conditionalFormatting>
  <conditionalFormatting sqref="BO30:BW32">
    <cfRule type="expression" dxfId="16" priority="124">
      <formula>$BO$30&lt;&gt;""</formula>
    </cfRule>
    <cfRule type="expression" dxfId="15" priority="161">
      <formula>$CO$27&lt;&gt;""</formula>
    </cfRule>
  </conditionalFormatting>
  <conditionalFormatting sqref="BP41:BX43">
    <cfRule type="expression" dxfId="14" priority="114">
      <formula>$BP$41&lt;&gt;""</formula>
    </cfRule>
  </conditionalFormatting>
  <conditionalFormatting sqref="BP44:BX46">
    <cfRule type="expression" dxfId="13" priority="54">
      <formula>$BP$44&lt;&gt;""</formula>
    </cfRule>
  </conditionalFormatting>
  <conditionalFormatting sqref="BP47:BX49">
    <cfRule type="expression" dxfId="12" priority="55">
      <formula>$BP$47&lt;&gt;""</formula>
    </cfRule>
  </conditionalFormatting>
  <conditionalFormatting sqref="BP50:BX52">
    <cfRule type="expression" dxfId="11" priority="52">
      <formula>$BP$50&lt;&gt;""</formula>
    </cfRule>
  </conditionalFormatting>
  <conditionalFormatting sqref="BP53:BX55">
    <cfRule type="expression" dxfId="10" priority="49">
      <formula>$BP$53&lt;&gt;""</formula>
    </cfRule>
  </conditionalFormatting>
  <conditionalFormatting sqref="BP56:BX58">
    <cfRule type="expression" dxfId="9" priority="46">
      <formula>$BP$56&lt;&gt;""</formula>
    </cfRule>
  </conditionalFormatting>
  <conditionalFormatting sqref="BP59:BX61">
    <cfRule type="expression" dxfId="8" priority="43">
      <formula>$BP$59&lt;&gt;""</formula>
    </cfRule>
  </conditionalFormatting>
  <conditionalFormatting sqref="BP62:BX64">
    <cfRule type="expression" dxfId="7" priority="40">
      <formula>$BP$62&lt;&gt;""</formula>
    </cfRule>
  </conditionalFormatting>
  <conditionalFormatting sqref="BP65:BX67">
    <cfRule type="expression" dxfId="6" priority="36">
      <formula>$BP$65&lt;&gt;""</formula>
    </cfRule>
  </conditionalFormatting>
  <conditionalFormatting sqref="BP68:BX70">
    <cfRule type="expression" dxfId="5" priority="34">
      <formula>$BP$68&lt;&gt;""</formula>
    </cfRule>
  </conditionalFormatting>
  <conditionalFormatting sqref="BP71:BX73">
    <cfRule type="expression" dxfId="4" priority="31">
      <formula>$BP$71&lt;&gt;""</formula>
    </cfRule>
  </conditionalFormatting>
  <conditionalFormatting sqref="BP74:BX76">
    <cfRule type="expression" dxfId="3" priority="28">
      <formula>$BP$74&lt;&gt;""</formula>
    </cfRule>
  </conditionalFormatting>
  <conditionalFormatting sqref="BS6:BT7">
    <cfRule type="expression" dxfId="2" priority="137">
      <formula>$BS$6&lt;&gt;""</formula>
    </cfRule>
    <cfRule type="expression" dxfId="1" priority="157">
      <formula>$CV$6&lt;&gt;""</formula>
    </cfRule>
  </conditionalFormatting>
  <conditionalFormatting sqref="CD43:CP44">
    <cfRule type="expression" dxfId="0" priority="144">
      <formula>$L$12&lt;&gt;""</formula>
    </cfRule>
  </conditionalFormatting>
  <dataValidations count="4">
    <dataValidation type="list" allowBlank="1" showInputMessage="1" showErrorMessage="1" sqref="BI27:BL29" xr:uid="{6225CD62-D2C9-480F-9A17-39762D3B5C70}">
      <formula1>"銀行,信用金庫,信用組合,労働金庫,農協"</formula1>
    </dataValidation>
    <dataValidation type="list" allowBlank="1" showInputMessage="1" showErrorMessage="1" sqref="BT27:BW29" xr:uid="{CD137C07-0AC3-40C2-A77D-5FCFABE6E90A}">
      <formula1>"本店,支店,営業部,出張所"</formula1>
    </dataValidation>
    <dataValidation type="list" allowBlank="1" showInputMessage="1" showErrorMessage="1" sqref="BC30:BK32" xr:uid="{B676E4B1-7E88-48DB-B3C9-7EEF13ABFB04}">
      <formula1>"普通,当座"</formula1>
    </dataValidation>
    <dataValidation type="list" allowBlank="1" showInputMessage="1" showErrorMessage="1" sqref="BL41:BO76" xr:uid="{CD314114-BA72-49C3-8F61-3FCCC21D3752}">
      <formula1>"※1,※2,※3,※4"</formula1>
    </dataValidation>
  </dataValidations>
  <pageMargins left="0" right="0" top="0.19685039370078741" bottom="0" header="0.31496062992125984" footer="0.31496062992125984"/>
  <pageSetup paperSize="9" scale="79" orientation="portrait" blackAndWhite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5C29-DFE0-426E-8B47-37A8158BD643}">
  <sheetPr>
    <tabColor rgb="FFFF0000"/>
  </sheetPr>
  <dimension ref="A1:FZ101"/>
  <sheetViews>
    <sheetView showGridLines="0" zoomScale="86" zoomScaleNormal="86" zoomScaleSheetLayoutView="100" workbookViewId="0">
      <selection activeCell="AZ20" sqref="AZ20:BW21"/>
    </sheetView>
  </sheetViews>
  <sheetFormatPr defaultColWidth="1.625" defaultRowHeight="11.25" customHeight="1"/>
  <cols>
    <col min="1" max="62" width="1.625" style="1"/>
    <col min="63" max="63" width="1.625" style="1" customWidth="1"/>
    <col min="64" max="95" width="1.625" style="1"/>
    <col min="96" max="96" width="1.625" style="1" customWidth="1"/>
    <col min="97" max="160" width="1.625" style="1"/>
    <col min="161" max="180" width="1.625" style="1" customWidth="1"/>
    <col min="181" max="16384" width="1.625" style="1"/>
  </cols>
  <sheetData>
    <row r="1" spans="1:182" ht="11.2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67"/>
      <c r="CC1" s="61"/>
      <c r="CD1" s="68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3"/>
      <c r="FB1" s="4"/>
      <c r="FE1" s="456" t="s">
        <v>37</v>
      </c>
      <c r="FF1" s="457"/>
      <c r="FG1" s="457"/>
      <c r="FH1" s="457"/>
      <c r="FI1" s="457"/>
      <c r="FJ1" s="457"/>
      <c r="FK1" s="457"/>
      <c r="FL1" s="457"/>
      <c r="FM1" s="457"/>
      <c r="FN1" s="457"/>
      <c r="FO1" s="457"/>
      <c r="FP1" s="457"/>
      <c r="FQ1" s="457"/>
      <c r="FR1" s="457"/>
      <c r="FS1" s="457"/>
      <c r="FT1" s="457"/>
      <c r="FU1" s="457"/>
      <c r="FV1" s="457"/>
      <c r="FW1" s="457"/>
      <c r="FX1" s="457"/>
      <c r="FY1" s="457"/>
      <c r="FZ1" s="457"/>
    </row>
    <row r="2" spans="1:182" ht="11.2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646" t="s">
        <v>42</v>
      </c>
      <c r="BR2" s="647"/>
      <c r="BS2" s="647"/>
      <c r="BT2" s="647"/>
      <c r="BU2" s="647"/>
      <c r="BV2" s="647"/>
      <c r="BW2" s="648"/>
      <c r="BX2" s="9"/>
      <c r="BY2" s="9"/>
      <c r="BZ2" s="9"/>
      <c r="CA2" s="9"/>
      <c r="CB2" s="67"/>
      <c r="CC2" s="61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3"/>
      <c r="FB2" s="4"/>
      <c r="FE2" s="457"/>
      <c r="FF2" s="457"/>
      <c r="FG2" s="457"/>
      <c r="FH2" s="457"/>
      <c r="FI2" s="457"/>
      <c r="FJ2" s="457"/>
      <c r="FK2" s="457"/>
      <c r="FL2" s="457"/>
      <c r="FM2" s="457"/>
      <c r="FN2" s="457"/>
      <c r="FO2" s="457"/>
      <c r="FP2" s="457"/>
      <c r="FQ2" s="457"/>
      <c r="FR2" s="457"/>
      <c r="FS2" s="457"/>
      <c r="FT2" s="457"/>
      <c r="FU2" s="457"/>
      <c r="FV2" s="457"/>
      <c r="FW2" s="457"/>
      <c r="FX2" s="457"/>
      <c r="FY2" s="457"/>
      <c r="FZ2" s="457"/>
    </row>
    <row r="3" spans="1:182" ht="11.2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458" t="s">
        <v>17</v>
      </c>
      <c r="AE3" s="458"/>
      <c r="AF3" s="458"/>
      <c r="AG3" s="458"/>
      <c r="AH3" s="458"/>
      <c r="AI3" s="458"/>
      <c r="AJ3" s="458"/>
      <c r="AK3" s="458"/>
      <c r="AL3" s="458"/>
      <c r="AM3" s="458"/>
      <c r="AN3" s="458"/>
      <c r="AO3" s="458"/>
      <c r="AP3" s="458"/>
      <c r="AQ3" s="458"/>
      <c r="AR3" s="458"/>
      <c r="AS3" s="458"/>
      <c r="AT3" s="458"/>
      <c r="AU3" s="458"/>
      <c r="AV3" s="458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649"/>
      <c r="BR3" s="650"/>
      <c r="BS3" s="650"/>
      <c r="BT3" s="650"/>
      <c r="BU3" s="650"/>
      <c r="BV3" s="650"/>
      <c r="BW3" s="651"/>
      <c r="BX3" s="9"/>
      <c r="BY3" s="9"/>
      <c r="BZ3" s="9"/>
      <c r="CA3" s="9"/>
      <c r="CB3" s="67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3"/>
      <c r="FB3" s="4"/>
    </row>
    <row r="4" spans="1:182" ht="11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458"/>
      <c r="AE4" s="458"/>
      <c r="AF4" s="458"/>
      <c r="AG4" s="458"/>
      <c r="AH4" s="458"/>
      <c r="AI4" s="458"/>
      <c r="AJ4" s="458"/>
      <c r="AK4" s="458"/>
      <c r="AL4" s="458"/>
      <c r="AM4" s="458"/>
      <c r="AN4" s="458"/>
      <c r="AO4" s="458"/>
      <c r="AP4" s="458"/>
      <c r="AQ4" s="458"/>
      <c r="AR4" s="458"/>
      <c r="AS4" s="458"/>
      <c r="AT4" s="458"/>
      <c r="AU4" s="458"/>
      <c r="AV4" s="458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67"/>
      <c r="CC4" s="61"/>
      <c r="CD4" s="63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3"/>
      <c r="FB4" s="4"/>
      <c r="FE4" s="1" t="s">
        <v>38</v>
      </c>
      <c r="FW4" s="7"/>
      <c r="FX4" s="7"/>
      <c r="FY4" s="7"/>
    </row>
    <row r="5" spans="1:182" ht="11.25" customHeight="1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459"/>
      <c r="AE5" s="459"/>
      <c r="AF5" s="459"/>
      <c r="AG5" s="459"/>
      <c r="AH5" s="459"/>
      <c r="AI5" s="459"/>
      <c r="AJ5" s="459"/>
      <c r="AK5" s="459"/>
      <c r="AL5" s="459"/>
      <c r="AM5" s="459"/>
      <c r="AN5" s="459"/>
      <c r="AO5" s="459"/>
      <c r="AP5" s="459"/>
      <c r="AQ5" s="459"/>
      <c r="AR5" s="459"/>
      <c r="AS5" s="459"/>
      <c r="AT5" s="459"/>
      <c r="AU5" s="459"/>
      <c r="AV5" s="45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67"/>
      <c r="CC5" s="61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3"/>
      <c r="FB5" s="4"/>
      <c r="FW5" s="7"/>
      <c r="FX5" s="7"/>
      <c r="FY5" s="7"/>
    </row>
    <row r="6" spans="1:182" ht="11.25" customHeight="1" thickTop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299" t="s">
        <v>3</v>
      </c>
      <c r="AE6" s="299"/>
      <c r="AF6" s="460"/>
      <c r="AG6" s="460"/>
      <c r="AH6" s="460"/>
      <c r="AI6" s="460"/>
      <c r="AJ6" s="460"/>
      <c r="AK6" s="460"/>
      <c r="AL6" s="460"/>
      <c r="AM6" s="460"/>
      <c r="AN6" s="460"/>
      <c r="AO6" s="460"/>
      <c r="AP6" s="460"/>
      <c r="AQ6" s="460"/>
      <c r="AR6" s="460"/>
      <c r="AS6" s="460"/>
      <c r="AT6" s="460"/>
      <c r="AU6" s="299"/>
      <c r="AV6" s="299"/>
      <c r="AW6" s="9"/>
      <c r="AX6" s="9"/>
      <c r="AY6" s="9"/>
      <c r="AZ6" s="9"/>
      <c r="BA6" s="9"/>
      <c r="BB6" s="9"/>
      <c r="BC6" s="9"/>
      <c r="BD6" s="9"/>
      <c r="BE6" s="412" t="s">
        <v>76</v>
      </c>
      <c r="BF6" s="412"/>
      <c r="BG6" s="412"/>
      <c r="BH6" s="412"/>
      <c r="BI6" s="592">
        <v>5</v>
      </c>
      <c r="BJ6" s="592"/>
      <c r="BK6" s="412" t="s">
        <v>77</v>
      </c>
      <c r="BL6" s="412"/>
      <c r="BM6" s="412"/>
      <c r="BN6" s="592">
        <v>10</v>
      </c>
      <c r="BO6" s="592"/>
      <c r="BP6" s="487" t="s">
        <v>78</v>
      </c>
      <c r="BQ6" s="487"/>
      <c r="BR6" s="487"/>
      <c r="BS6" s="592">
        <v>15</v>
      </c>
      <c r="BT6" s="592"/>
      <c r="BU6" s="487" t="s">
        <v>79</v>
      </c>
      <c r="BV6" s="487"/>
      <c r="BW6" s="487"/>
      <c r="BX6" s="9"/>
      <c r="BY6" s="9"/>
      <c r="BZ6" s="9"/>
      <c r="CA6" s="9"/>
      <c r="CB6" s="67"/>
      <c r="CC6" s="61"/>
      <c r="CD6" s="63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3"/>
      <c r="FB6" s="4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</row>
    <row r="7" spans="1:182" ht="11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299"/>
      <c r="AE7" s="299"/>
      <c r="AF7" s="299"/>
      <c r="AG7" s="299"/>
      <c r="AH7" s="299"/>
      <c r="AI7" s="299"/>
      <c r="AJ7" s="299"/>
      <c r="AK7" s="299"/>
      <c r="AL7" s="299"/>
      <c r="AM7" s="299"/>
      <c r="AN7" s="299"/>
      <c r="AO7" s="299"/>
      <c r="AP7" s="299"/>
      <c r="AQ7" s="299"/>
      <c r="AR7" s="299"/>
      <c r="AS7" s="299"/>
      <c r="AT7" s="299"/>
      <c r="AU7" s="299"/>
      <c r="AV7" s="299"/>
      <c r="AW7" s="9"/>
      <c r="AX7" s="9"/>
      <c r="AY7" s="9"/>
      <c r="AZ7" s="9"/>
      <c r="BA7" s="9"/>
      <c r="BB7" s="9"/>
      <c r="BC7" s="9"/>
      <c r="BD7" s="9"/>
      <c r="BE7" s="412"/>
      <c r="BF7" s="412"/>
      <c r="BG7" s="412"/>
      <c r="BH7" s="412"/>
      <c r="BI7" s="592"/>
      <c r="BJ7" s="592"/>
      <c r="BK7" s="412"/>
      <c r="BL7" s="412"/>
      <c r="BM7" s="412"/>
      <c r="BN7" s="592"/>
      <c r="BO7" s="592"/>
      <c r="BP7" s="487"/>
      <c r="BQ7" s="487"/>
      <c r="BR7" s="487"/>
      <c r="BS7" s="592"/>
      <c r="BT7" s="592"/>
      <c r="BU7" s="487"/>
      <c r="BV7" s="487"/>
      <c r="BW7" s="487"/>
      <c r="BX7" s="9"/>
      <c r="BY7" s="9"/>
      <c r="BZ7" s="9"/>
      <c r="CA7" s="9"/>
      <c r="CB7" s="67"/>
      <c r="CC7" s="61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3"/>
      <c r="FB7" s="4"/>
      <c r="FQ7" s="7"/>
      <c r="FR7" s="7"/>
      <c r="FS7" s="7"/>
      <c r="FT7" s="7"/>
      <c r="FU7" s="7"/>
      <c r="FV7" s="7"/>
      <c r="FW7" s="7"/>
      <c r="FX7" s="7"/>
      <c r="FY7" s="7"/>
    </row>
    <row r="8" spans="1:182" ht="11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67"/>
      <c r="CC8" s="61"/>
      <c r="CD8" s="63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3"/>
      <c r="FB8" s="4"/>
      <c r="FE8" s="461" t="s">
        <v>11</v>
      </c>
      <c r="FF8" s="453"/>
      <c r="FG8" s="453"/>
      <c r="FH8" s="453"/>
      <c r="FI8" s="453"/>
      <c r="FJ8" s="453"/>
      <c r="FK8" s="453"/>
      <c r="FL8" s="462"/>
      <c r="FM8" s="466" t="e">
        <f>#REF!</f>
        <v>#REF!</v>
      </c>
      <c r="FN8" s="467"/>
      <c r="FO8" s="467"/>
      <c r="FP8" s="467"/>
      <c r="FQ8" s="467"/>
      <c r="FR8" s="467"/>
      <c r="FS8" s="468"/>
      <c r="FT8" s="51" t="s">
        <v>14</v>
      </c>
      <c r="FU8" s="469" t="e">
        <f>#REF!</f>
        <v>#REF!</v>
      </c>
      <c r="FV8" s="470"/>
      <c r="FW8" s="8"/>
      <c r="FX8" s="7"/>
      <c r="FY8" s="7"/>
    </row>
    <row r="9" spans="1:182" ht="11.25" customHeight="1">
      <c r="A9" s="9"/>
      <c r="B9" s="9"/>
      <c r="C9" s="9"/>
      <c r="D9" s="471" t="s">
        <v>18</v>
      </c>
      <c r="E9" s="472"/>
      <c r="F9" s="472"/>
      <c r="G9" s="472"/>
      <c r="H9" s="472"/>
      <c r="I9" s="472"/>
      <c r="J9" s="472"/>
      <c r="K9" s="472"/>
      <c r="L9" s="472"/>
      <c r="M9" s="472"/>
      <c r="N9" s="472"/>
      <c r="O9" s="472"/>
      <c r="P9" s="472"/>
      <c r="Q9" s="472"/>
      <c r="R9" s="472"/>
      <c r="S9" s="472"/>
      <c r="T9" s="472"/>
      <c r="U9" s="472"/>
      <c r="V9" s="472"/>
      <c r="W9" s="472"/>
      <c r="X9" s="472"/>
      <c r="Y9" s="472"/>
      <c r="Z9" s="472"/>
      <c r="AA9" s="472"/>
      <c r="AB9" s="472"/>
      <c r="AC9" s="472"/>
      <c r="AD9" s="472"/>
      <c r="AE9" s="472"/>
      <c r="AF9" s="472"/>
      <c r="AG9" s="472"/>
      <c r="AH9" s="472"/>
      <c r="AI9" s="10"/>
      <c r="AJ9" s="10"/>
      <c r="AK9" s="10"/>
      <c r="AL9" s="10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67"/>
      <c r="CC9" s="61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3"/>
      <c r="FB9" s="4"/>
      <c r="FE9" s="463"/>
      <c r="FF9" s="464"/>
      <c r="FG9" s="464"/>
      <c r="FH9" s="464"/>
      <c r="FI9" s="464"/>
      <c r="FJ9" s="464"/>
      <c r="FK9" s="464"/>
      <c r="FL9" s="465"/>
      <c r="FM9" s="41" t="e">
        <f>IF(LEN(FM8)&gt;=7,MID(FM8,LEN(FM8)-6,1),"")</f>
        <v>#REF!</v>
      </c>
      <c r="FN9" s="41" t="e">
        <f>IF(LEN(FM8)&gt;=6,MID(FM8,LEN(FM8)-5,1),"")</f>
        <v>#REF!</v>
      </c>
      <c r="FO9" s="41" t="e">
        <f>IF(LEN(FM8)&gt;=5,MID(FM8,LEN(FM8)-4,1),"")</f>
        <v>#REF!</v>
      </c>
      <c r="FP9" s="41" t="e">
        <f>IF(LEN(FM8)&gt;=4,MID(FM8,LEN(FM8)-3,1),"")</f>
        <v>#REF!</v>
      </c>
      <c r="FQ9" s="41" t="e">
        <f>IF(LEN(FM8)&gt;=3,MID(FM8,LEN(FM8)-2,1),"")</f>
        <v>#REF!</v>
      </c>
      <c r="FR9" s="41" t="e">
        <f>IF(LEN(FM8)&gt;=2,MID(FM8,LEN(FM8)-1,1),"")</f>
        <v>#REF!</v>
      </c>
      <c r="FS9" s="41" t="e">
        <f>IF(LEN(FM8)&gt;=1,MID(FM8,LEN(FM8),1),"")</f>
        <v>#REF!</v>
      </c>
      <c r="FT9" s="41" t="s">
        <v>14</v>
      </c>
      <c r="FU9" s="41" t="e">
        <f>IF(LEN(FU8)&gt;=2,MID(FU8,LEN(FU8)-1,1),"")</f>
        <v>#REF!</v>
      </c>
      <c r="FV9" s="41" t="e">
        <f>IF(LEN(FU8)&gt;=1,MID(FU8,LEN(FU8),1),"")</f>
        <v>#REF!</v>
      </c>
      <c r="FW9" s="7"/>
      <c r="FX9" s="7"/>
      <c r="FY9" s="7"/>
    </row>
    <row r="10" spans="1:182" ht="11.25" customHeight="1">
      <c r="A10" s="9"/>
      <c r="B10" s="9"/>
      <c r="C10" s="9"/>
      <c r="D10" s="472"/>
      <c r="E10" s="472"/>
      <c r="F10" s="472"/>
      <c r="G10" s="472"/>
      <c r="H10" s="472"/>
      <c r="I10" s="472"/>
      <c r="J10" s="472"/>
      <c r="K10" s="472"/>
      <c r="L10" s="472"/>
      <c r="M10" s="472"/>
      <c r="N10" s="472"/>
      <c r="O10" s="472"/>
      <c r="P10" s="472"/>
      <c r="Q10" s="472"/>
      <c r="R10" s="472"/>
      <c r="S10" s="472"/>
      <c r="T10" s="472"/>
      <c r="U10" s="472"/>
      <c r="V10" s="472"/>
      <c r="W10" s="472"/>
      <c r="X10" s="472"/>
      <c r="Y10" s="472"/>
      <c r="Z10" s="472"/>
      <c r="AA10" s="472"/>
      <c r="AB10" s="472"/>
      <c r="AC10" s="472"/>
      <c r="AD10" s="472"/>
      <c r="AE10" s="472"/>
      <c r="AF10" s="472"/>
      <c r="AG10" s="472"/>
      <c r="AH10" s="472"/>
      <c r="AI10" s="10"/>
      <c r="AJ10" s="10"/>
      <c r="AK10" s="10"/>
      <c r="AL10" s="10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11"/>
      <c r="BX10" s="9"/>
      <c r="BY10" s="9"/>
      <c r="BZ10" s="9"/>
      <c r="CA10" s="9"/>
      <c r="CB10" s="67"/>
      <c r="CC10" s="61"/>
      <c r="CD10" s="63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3"/>
      <c r="FB10" s="4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</row>
    <row r="11" spans="1:182" ht="11.25" customHeight="1">
      <c r="A11" s="9"/>
      <c r="B11" s="9"/>
      <c r="C11" s="9"/>
      <c r="D11" s="472"/>
      <c r="E11" s="472"/>
      <c r="F11" s="472"/>
      <c r="G11" s="472"/>
      <c r="H11" s="472"/>
      <c r="I11" s="472"/>
      <c r="J11" s="472"/>
      <c r="K11" s="472"/>
      <c r="L11" s="472"/>
      <c r="M11" s="472"/>
      <c r="N11" s="472"/>
      <c r="O11" s="472"/>
      <c r="P11" s="472"/>
      <c r="Q11" s="472"/>
      <c r="R11" s="472"/>
      <c r="S11" s="472"/>
      <c r="T11" s="472"/>
      <c r="U11" s="472"/>
      <c r="V11" s="472"/>
      <c r="W11" s="472"/>
      <c r="X11" s="472"/>
      <c r="Y11" s="472"/>
      <c r="Z11" s="472"/>
      <c r="AA11" s="472"/>
      <c r="AB11" s="472"/>
      <c r="AC11" s="472"/>
      <c r="AD11" s="472"/>
      <c r="AE11" s="472"/>
      <c r="AF11" s="472"/>
      <c r="AG11" s="472"/>
      <c r="AH11" s="472"/>
      <c r="AI11" s="40"/>
      <c r="AJ11" s="40"/>
      <c r="AK11" s="40"/>
      <c r="AL11" s="40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67"/>
      <c r="CC11" s="61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3"/>
      <c r="FB11" s="4"/>
      <c r="FE11" s="473" t="s">
        <v>12</v>
      </c>
      <c r="FF11" s="454"/>
      <c r="FG11" s="454"/>
      <c r="FH11" s="454"/>
      <c r="FI11" s="454"/>
      <c r="FJ11" s="455"/>
      <c r="FK11" s="455"/>
      <c r="FL11" s="474"/>
      <c r="FM11" s="490" t="e">
        <f>#REF!</f>
        <v>#REF!</v>
      </c>
      <c r="FN11" s="490"/>
      <c r="FO11" s="490"/>
      <c r="FP11" s="490"/>
      <c r="FQ11" s="7"/>
      <c r="FR11" s="7"/>
      <c r="FS11" s="7"/>
      <c r="FT11" s="7"/>
      <c r="FU11" s="7"/>
      <c r="FV11" s="7"/>
      <c r="FW11" s="7"/>
      <c r="FX11" s="7"/>
      <c r="FY11" s="7"/>
    </row>
    <row r="12" spans="1:182" ht="11.25" customHeight="1">
      <c r="A12" s="9"/>
      <c r="B12" s="9"/>
      <c r="C12" s="9"/>
      <c r="D12" s="336" t="s">
        <v>20</v>
      </c>
      <c r="E12" s="336"/>
      <c r="F12" s="336"/>
      <c r="G12" s="336"/>
      <c r="H12" s="336"/>
      <c r="I12" s="336"/>
      <c r="J12" s="336"/>
      <c r="K12" s="9"/>
      <c r="L12" s="633">
        <v>123456</v>
      </c>
      <c r="M12" s="634"/>
      <c r="N12" s="634"/>
      <c r="O12" s="634"/>
      <c r="P12" s="634"/>
      <c r="Q12" s="634"/>
      <c r="R12" s="634"/>
      <c r="S12" s="634"/>
      <c r="T12" s="634"/>
      <c r="U12" s="634"/>
      <c r="V12" s="634"/>
      <c r="W12" s="634"/>
      <c r="X12" s="634"/>
      <c r="Y12" s="635"/>
      <c r="Z12" s="491" t="s">
        <v>14</v>
      </c>
      <c r="AA12" s="492"/>
      <c r="AB12" s="639">
        <v>1</v>
      </c>
      <c r="AC12" s="640"/>
      <c r="AD12" s="640"/>
      <c r="AE12" s="640"/>
      <c r="AF12" s="641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336" t="s">
        <v>15</v>
      </c>
      <c r="AR12" s="446"/>
      <c r="AS12" s="446"/>
      <c r="AT12" s="446"/>
      <c r="AU12" s="446"/>
      <c r="AV12" s="446"/>
      <c r="AW12" s="446"/>
      <c r="AX12" s="13"/>
      <c r="AY12" s="13"/>
      <c r="AZ12" s="632" t="s">
        <v>45</v>
      </c>
      <c r="BA12" s="488"/>
      <c r="BB12" s="190">
        <v>999</v>
      </c>
      <c r="BC12" s="603"/>
      <c r="BD12" s="603"/>
      <c r="BE12" s="92" t="s">
        <v>14</v>
      </c>
      <c r="BF12" s="592">
        <v>9999</v>
      </c>
      <c r="BG12" s="603"/>
      <c r="BH12" s="603"/>
      <c r="BI12" s="603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9"/>
      <c r="BW12" s="9"/>
      <c r="BX12" s="9"/>
      <c r="BY12" s="9"/>
      <c r="BZ12" s="9"/>
      <c r="CA12" s="9"/>
      <c r="CB12" s="67"/>
      <c r="CC12" s="61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3"/>
      <c r="FB12" s="4"/>
      <c r="FE12" s="473"/>
      <c r="FF12" s="454"/>
      <c r="FG12" s="454"/>
      <c r="FH12" s="454"/>
      <c r="FI12" s="454"/>
      <c r="FJ12" s="455"/>
      <c r="FK12" s="455"/>
      <c r="FL12" s="474"/>
      <c r="FM12" s="41" t="e">
        <f>IF(LEN(FM11)&gt;=4,MID(FM11,LEN(FM11)-3,1),"")</f>
        <v>#REF!</v>
      </c>
      <c r="FN12" s="41" t="e">
        <f>IF(LEN(FM11)&gt;=3,MID(FM11,LEN(FM11)-2,1),"")</f>
        <v>#REF!</v>
      </c>
      <c r="FO12" s="41" t="e">
        <f>IF(LEN(FM11)&gt;=2,MID(FM11,LEN(FM11)-1,1),"")</f>
        <v>#REF!</v>
      </c>
      <c r="FP12" s="41" t="e">
        <f>IF(LEN(FM11)&gt;=1,MID(FM11,LEN(FM11),1),"")</f>
        <v>#REF!</v>
      </c>
      <c r="FQ12" s="7"/>
      <c r="FR12" s="7"/>
      <c r="FS12" s="7"/>
      <c r="FT12" s="7"/>
      <c r="FU12" s="7"/>
      <c r="FV12" s="7"/>
      <c r="FW12" s="7"/>
      <c r="FX12" s="7"/>
      <c r="FY12" s="7"/>
    </row>
    <row r="13" spans="1:182" ht="11.25" customHeight="1">
      <c r="A13" s="9"/>
      <c r="B13" s="9"/>
      <c r="C13" s="9"/>
      <c r="D13" s="336"/>
      <c r="E13" s="336"/>
      <c r="F13" s="336"/>
      <c r="G13" s="336"/>
      <c r="H13" s="336"/>
      <c r="I13" s="336"/>
      <c r="J13" s="336"/>
      <c r="K13" s="9"/>
      <c r="L13" s="636"/>
      <c r="M13" s="637"/>
      <c r="N13" s="637"/>
      <c r="O13" s="637"/>
      <c r="P13" s="637"/>
      <c r="Q13" s="637"/>
      <c r="R13" s="637"/>
      <c r="S13" s="637"/>
      <c r="T13" s="637"/>
      <c r="U13" s="637"/>
      <c r="V13" s="637"/>
      <c r="W13" s="637"/>
      <c r="X13" s="637"/>
      <c r="Y13" s="638"/>
      <c r="Z13" s="491"/>
      <c r="AA13" s="492"/>
      <c r="AB13" s="642"/>
      <c r="AC13" s="643"/>
      <c r="AD13" s="643"/>
      <c r="AE13" s="643"/>
      <c r="AF13" s="644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446"/>
      <c r="AR13" s="446"/>
      <c r="AS13" s="446"/>
      <c r="AT13" s="446"/>
      <c r="AU13" s="446"/>
      <c r="AV13" s="446"/>
      <c r="AW13" s="446"/>
      <c r="AX13" s="13"/>
      <c r="AY13" s="13"/>
      <c r="AZ13" s="488"/>
      <c r="BA13" s="488"/>
      <c r="BB13" s="603"/>
      <c r="BC13" s="603"/>
      <c r="BD13" s="603"/>
      <c r="BE13" s="489"/>
      <c r="BF13" s="603"/>
      <c r="BG13" s="603"/>
      <c r="BH13" s="603"/>
      <c r="BI13" s="603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9"/>
      <c r="BW13" s="9"/>
      <c r="BX13" s="9"/>
      <c r="BY13" s="9"/>
      <c r="BZ13" s="9"/>
      <c r="CA13" s="9"/>
      <c r="CB13" s="67"/>
      <c r="CC13" s="61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3"/>
      <c r="FB13" s="4"/>
      <c r="FY13" s="7"/>
    </row>
    <row r="14" spans="1:182" ht="11.25" customHeight="1">
      <c r="A14" s="9"/>
      <c r="B14" s="9"/>
      <c r="C14" s="9"/>
      <c r="D14" s="42"/>
      <c r="E14" s="42"/>
      <c r="F14" s="42"/>
      <c r="G14" s="42"/>
      <c r="H14" s="42"/>
      <c r="I14" s="42"/>
      <c r="J14" s="42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627" t="s">
        <v>82</v>
      </c>
      <c r="BA14" s="627"/>
      <c r="BB14" s="627"/>
      <c r="BC14" s="627"/>
      <c r="BD14" s="627"/>
      <c r="BE14" s="627"/>
      <c r="BF14" s="627"/>
      <c r="BG14" s="627"/>
      <c r="BH14" s="627"/>
      <c r="BI14" s="627"/>
      <c r="BJ14" s="627"/>
      <c r="BK14" s="627"/>
      <c r="BL14" s="627"/>
      <c r="BM14" s="627"/>
      <c r="BN14" s="627"/>
      <c r="BO14" s="627"/>
      <c r="BP14" s="627"/>
      <c r="BQ14" s="627"/>
      <c r="BR14" s="627"/>
      <c r="BS14" s="627"/>
      <c r="BT14" s="627"/>
      <c r="BU14" s="627"/>
      <c r="BV14" s="627"/>
      <c r="BW14" s="627"/>
      <c r="BX14" s="40"/>
      <c r="BY14" s="40"/>
      <c r="BZ14" s="9"/>
      <c r="CA14" s="9"/>
      <c r="CB14" s="67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3"/>
      <c r="FB14" s="4"/>
      <c r="FE14" s="452" t="s">
        <v>34</v>
      </c>
      <c r="FF14" s="453"/>
      <c r="FG14" s="453"/>
      <c r="FH14" s="453"/>
      <c r="FI14" s="453"/>
      <c r="FJ14" s="453"/>
      <c r="FK14" s="449" t="s">
        <v>28</v>
      </c>
      <c r="FL14" s="449"/>
      <c r="FM14" s="449"/>
      <c r="FN14" s="449"/>
      <c r="FO14" s="449"/>
      <c r="FP14" s="441">
        <f>CQ41</f>
        <v>69803</v>
      </c>
      <c r="FQ14" s="442"/>
      <c r="FR14" s="442"/>
      <c r="FS14" s="442"/>
      <c r="FT14" s="442"/>
      <c r="FU14" s="442"/>
      <c r="FV14" s="442"/>
      <c r="FW14" s="442"/>
      <c r="FX14" s="443"/>
      <c r="FY14" s="7"/>
    </row>
    <row r="15" spans="1:182" ht="11.25" customHeight="1">
      <c r="A15" s="9"/>
      <c r="B15" s="9"/>
      <c r="C15" s="9"/>
      <c r="D15" s="13"/>
      <c r="E15" s="13"/>
      <c r="F15" s="13"/>
      <c r="G15" s="13"/>
      <c r="H15" s="13"/>
      <c r="I15" s="13"/>
      <c r="J15" s="13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627"/>
      <c r="BA15" s="627"/>
      <c r="BB15" s="627"/>
      <c r="BC15" s="627"/>
      <c r="BD15" s="627"/>
      <c r="BE15" s="627"/>
      <c r="BF15" s="627"/>
      <c r="BG15" s="627"/>
      <c r="BH15" s="627"/>
      <c r="BI15" s="627"/>
      <c r="BJ15" s="627"/>
      <c r="BK15" s="627"/>
      <c r="BL15" s="627"/>
      <c r="BM15" s="627"/>
      <c r="BN15" s="627"/>
      <c r="BO15" s="627"/>
      <c r="BP15" s="627"/>
      <c r="BQ15" s="627"/>
      <c r="BR15" s="627"/>
      <c r="BS15" s="627"/>
      <c r="BT15" s="627"/>
      <c r="BU15" s="627"/>
      <c r="BV15" s="627"/>
      <c r="BW15" s="627"/>
      <c r="BX15" s="40"/>
      <c r="BY15" s="40"/>
      <c r="BZ15" s="9"/>
      <c r="CA15" s="9"/>
      <c r="CB15" s="67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3"/>
      <c r="FB15" s="4"/>
      <c r="FE15" s="454"/>
      <c r="FF15" s="454"/>
      <c r="FG15" s="454"/>
      <c r="FH15" s="454"/>
      <c r="FI15" s="454"/>
      <c r="FJ15" s="454"/>
      <c r="FK15" s="449"/>
      <c r="FL15" s="449"/>
      <c r="FM15" s="449"/>
      <c r="FN15" s="449"/>
      <c r="FO15" s="449"/>
      <c r="FP15" s="41" t="str">
        <f>IF(LEN(FP14)&gt;=9,MID(FP14,LEN(FP14)-8,1),"")</f>
        <v/>
      </c>
      <c r="FQ15" s="41" t="str">
        <f>IF(LEN(FP14)&gt;=8,MID(FP14,LEN(FP14)-7,1),"")</f>
        <v/>
      </c>
      <c r="FR15" s="41" t="str">
        <f>IF(LEN(FP14)&gt;=7,MID(FP14,LEN(FP14)-6,1),"")</f>
        <v/>
      </c>
      <c r="FS15" s="41" t="str">
        <f>IF(LEN(FP14)&gt;=6,MID(FP14,LEN(FP14)-5,1),"")</f>
        <v/>
      </c>
      <c r="FT15" s="41" t="str">
        <f>IF(LEN(FP14)&gt;=5,MID(FP14,LEN(FP14)-4,1),"")</f>
        <v>6</v>
      </c>
      <c r="FU15" s="41" t="str">
        <f>IF(LEN(FP14)&gt;=4,MID(FP14,LEN(FP14)-3,1),"")</f>
        <v>9</v>
      </c>
      <c r="FV15" s="41" t="str">
        <f>IF(LEN(FP14)&gt;=3,MID(FP14,LEN(FP14)-2,1),"")</f>
        <v>8</v>
      </c>
      <c r="FW15" s="41" t="str">
        <f>IF(LEN(FP14)&gt;=2,MID(FP14,LEN(FP14)-1,1),"")</f>
        <v>0</v>
      </c>
      <c r="FX15" s="41" t="str">
        <f>IF(LEN(FP14)&gt;=1,MID(FP14,LEN(FP14),1),"")</f>
        <v>3</v>
      </c>
      <c r="FY15" s="7"/>
    </row>
    <row r="16" spans="1:182" ht="11.25" customHeight="1">
      <c r="A16" s="9"/>
      <c r="B16" s="9"/>
      <c r="C16" s="9"/>
      <c r="D16" s="500" t="s">
        <v>21</v>
      </c>
      <c r="E16" s="500"/>
      <c r="F16" s="500"/>
      <c r="G16" s="500"/>
      <c r="H16" s="500"/>
      <c r="I16" s="500"/>
      <c r="J16" s="500"/>
      <c r="K16" s="9"/>
      <c r="L16" s="627" t="s">
        <v>90</v>
      </c>
      <c r="M16" s="627"/>
      <c r="N16" s="627"/>
      <c r="O16" s="627"/>
      <c r="P16" s="627"/>
      <c r="Q16" s="627"/>
      <c r="R16" s="627"/>
      <c r="S16" s="627"/>
      <c r="T16" s="627"/>
      <c r="U16" s="627"/>
      <c r="V16" s="627"/>
      <c r="W16" s="627"/>
      <c r="X16" s="627"/>
      <c r="Y16" s="627"/>
      <c r="Z16" s="627"/>
      <c r="AA16" s="627"/>
      <c r="AB16" s="627"/>
      <c r="AC16" s="627"/>
      <c r="AD16" s="627"/>
      <c r="AE16" s="627"/>
      <c r="AF16" s="627"/>
      <c r="AG16" s="627"/>
      <c r="AH16" s="627"/>
      <c r="AI16" s="627"/>
      <c r="AJ16" s="627"/>
      <c r="AK16" s="627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631" t="s">
        <v>44</v>
      </c>
      <c r="BA16" s="631"/>
      <c r="BB16" s="631"/>
      <c r="BC16" s="629" t="s">
        <v>83</v>
      </c>
      <c r="BD16" s="629"/>
      <c r="BE16" s="629"/>
      <c r="BF16" s="629"/>
      <c r="BG16" s="629"/>
      <c r="BH16" s="629"/>
      <c r="BI16" s="629"/>
      <c r="BJ16" s="629"/>
      <c r="BK16" s="629"/>
      <c r="BL16" s="630" t="s">
        <v>43</v>
      </c>
      <c r="BM16" s="630"/>
      <c r="BN16" s="630"/>
      <c r="BO16" s="629" t="s">
        <v>83</v>
      </c>
      <c r="BP16" s="629"/>
      <c r="BQ16" s="629"/>
      <c r="BR16" s="629"/>
      <c r="BS16" s="629"/>
      <c r="BT16" s="629"/>
      <c r="BU16" s="629"/>
      <c r="BV16" s="629"/>
      <c r="BW16" s="629"/>
      <c r="BX16" s="60"/>
      <c r="BY16" s="60"/>
      <c r="BZ16" s="9"/>
      <c r="CA16" s="9"/>
      <c r="CB16" s="67"/>
      <c r="CC16" s="61"/>
      <c r="CD16" s="63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3"/>
      <c r="FB16" s="4"/>
      <c r="FE16" s="455"/>
      <c r="FF16" s="455"/>
      <c r="FG16" s="455"/>
      <c r="FH16" s="455"/>
      <c r="FI16" s="455"/>
      <c r="FJ16" s="455"/>
      <c r="FK16" s="449" t="s">
        <v>26</v>
      </c>
      <c r="FL16" s="449"/>
      <c r="FM16" s="449"/>
      <c r="FN16" s="449"/>
      <c r="FO16" s="449"/>
      <c r="FP16" s="441">
        <f>CQ43</f>
        <v>875</v>
      </c>
      <c r="FQ16" s="442"/>
      <c r="FR16" s="442"/>
      <c r="FS16" s="442"/>
      <c r="FT16" s="442"/>
      <c r="FU16" s="442"/>
      <c r="FV16" s="442"/>
      <c r="FW16" s="442"/>
      <c r="FX16" s="443"/>
      <c r="FY16" s="7"/>
    </row>
    <row r="17" spans="1:181" ht="11.25" customHeight="1">
      <c r="A17" s="9"/>
      <c r="B17" s="9"/>
      <c r="C17" s="9"/>
      <c r="D17" s="500"/>
      <c r="E17" s="500"/>
      <c r="F17" s="500"/>
      <c r="G17" s="500"/>
      <c r="H17" s="500"/>
      <c r="I17" s="500"/>
      <c r="J17" s="500"/>
      <c r="K17" s="9"/>
      <c r="L17" s="645"/>
      <c r="M17" s="645"/>
      <c r="N17" s="645"/>
      <c r="O17" s="645"/>
      <c r="P17" s="645"/>
      <c r="Q17" s="645"/>
      <c r="R17" s="645"/>
      <c r="S17" s="645"/>
      <c r="T17" s="645"/>
      <c r="U17" s="645"/>
      <c r="V17" s="645"/>
      <c r="W17" s="645"/>
      <c r="X17" s="645"/>
      <c r="Y17" s="645"/>
      <c r="Z17" s="645"/>
      <c r="AA17" s="645"/>
      <c r="AB17" s="645"/>
      <c r="AC17" s="645"/>
      <c r="AD17" s="645"/>
      <c r="AE17" s="645"/>
      <c r="AF17" s="645"/>
      <c r="AG17" s="645"/>
      <c r="AH17" s="645"/>
      <c r="AI17" s="645"/>
      <c r="AJ17" s="645"/>
      <c r="AK17" s="645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631"/>
      <c r="BA17" s="631"/>
      <c r="BB17" s="631"/>
      <c r="BC17" s="629"/>
      <c r="BD17" s="629"/>
      <c r="BE17" s="629"/>
      <c r="BF17" s="629"/>
      <c r="BG17" s="629"/>
      <c r="BH17" s="629"/>
      <c r="BI17" s="629"/>
      <c r="BJ17" s="629"/>
      <c r="BK17" s="629"/>
      <c r="BL17" s="630"/>
      <c r="BM17" s="630"/>
      <c r="BN17" s="630"/>
      <c r="BO17" s="629"/>
      <c r="BP17" s="629"/>
      <c r="BQ17" s="629"/>
      <c r="BR17" s="629"/>
      <c r="BS17" s="629"/>
      <c r="BT17" s="629"/>
      <c r="BU17" s="629"/>
      <c r="BV17" s="629"/>
      <c r="BW17" s="629"/>
      <c r="BX17" s="60"/>
      <c r="BY17" s="60"/>
      <c r="BZ17" s="9"/>
      <c r="CA17" s="9"/>
      <c r="CB17" s="67"/>
      <c r="CC17" s="61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3"/>
      <c r="FB17" s="4"/>
      <c r="FE17" s="455"/>
      <c r="FF17" s="455"/>
      <c r="FG17" s="455"/>
      <c r="FH17" s="455"/>
      <c r="FI17" s="455"/>
      <c r="FJ17" s="455"/>
      <c r="FK17" s="449"/>
      <c r="FL17" s="449"/>
      <c r="FM17" s="449"/>
      <c r="FN17" s="449"/>
      <c r="FO17" s="449"/>
      <c r="FP17" s="41" t="str">
        <f>IF(LEN(FP16)&gt;=9,MID(FP16,LEN(FP16)-8,1),"")</f>
        <v/>
      </c>
      <c r="FQ17" s="41" t="str">
        <f>IF(LEN(FP16)&gt;=8,MID(FP16,LEN(FP16)-7,1),"")</f>
        <v/>
      </c>
      <c r="FR17" s="41" t="str">
        <f>IF(LEN(FP16)&gt;=7,MID(FP16,LEN(FP16)-6,1),"")</f>
        <v/>
      </c>
      <c r="FS17" s="41" t="str">
        <f>IF(LEN(FP16)&gt;=6,MID(FP16,LEN(FP16)-5,1),"")</f>
        <v/>
      </c>
      <c r="FT17" s="41" t="str">
        <f>IF(LEN(FP16)&gt;=5,MID(FP16,LEN(FP16)-4,1),"")</f>
        <v/>
      </c>
      <c r="FU17" s="41" t="str">
        <f>IF(LEN(FP16)&gt;=4,MID(FP16,LEN(FP16)-3,1),"")</f>
        <v/>
      </c>
      <c r="FV17" s="41" t="str">
        <f>IF(LEN(FP16)&gt;=3,MID(FP16,LEN(FP16)-2,1),"")</f>
        <v>8</v>
      </c>
      <c r="FW17" s="41" t="str">
        <f>IF(LEN(FP16)&gt;=2,MID(FP16,LEN(FP16)-1,1),"")</f>
        <v>7</v>
      </c>
      <c r="FX17" s="41" t="str">
        <f>IF(LEN(FP16)&gt;=1,MID(FP16,LEN(FP16),1),"")</f>
        <v>5</v>
      </c>
      <c r="FY17" s="7"/>
    </row>
    <row r="18" spans="1:181" ht="11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9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9"/>
      <c r="AK18" s="9"/>
      <c r="AL18" s="9"/>
      <c r="AM18" s="9"/>
      <c r="AN18" s="9"/>
      <c r="AO18" s="9"/>
      <c r="AP18" s="9"/>
      <c r="AQ18" s="336" t="s">
        <v>16</v>
      </c>
      <c r="AR18" s="446"/>
      <c r="AS18" s="446"/>
      <c r="AT18" s="446"/>
      <c r="AU18" s="446"/>
      <c r="AV18" s="446"/>
      <c r="AW18" s="446"/>
      <c r="AX18" s="13"/>
      <c r="AY18" s="13"/>
      <c r="AZ18" s="627" t="s">
        <v>84</v>
      </c>
      <c r="BA18" s="627"/>
      <c r="BB18" s="627"/>
      <c r="BC18" s="627"/>
      <c r="BD18" s="627"/>
      <c r="BE18" s="627"/>
      <c r="BF18" s="627"/>
      <c r="BG18" s="627"/>
      <c r="BH18" s="627"/>
      <c r="BI18" s="627"/>
      <c r="BJ18" s="627"/>
      <c r="BK18" s="627"/>
      <c r="BL18" s="627"/>
      <c r="BM18" s="627"/>
      <c r="BN18" s="627"/>
      <c r="BO18" s="627"/>
      <c r="BP18" s="627"/>
      <c r="BQ18" s="627"/>
      <c r="BR18" s="627"/>
      <c r="BS18" s="627"/>
      <c r="BT18" s="627"/>
      <c r="BU18" s="627"/>
      <c r="BV18" s="628"/>
      <c r="BW18" s="628"/>
      <c r="BX18" s="9"/>
      <c r="BY18" s="9"/>
      <c r="BZ18" s="9"/>
      <c r="CA18" s="9"/>
      <c r="CB18" s="67"/>
      <c r="CC18" s="61"/>
      <c r="CD18" s="63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3"/>
      <c r="FB18" s="4"/>
      <c r="FE18" s="455"/>
      <c r="FF18" s="455"/>
      <c r="FG18" s="455"/>
      <c r="FH18" s="455"/>
      <c r="FI18" s="455"/>
      <c r="FJ18" s="455"/>
      <c r="FK18" s="449" t="s">
        <v>27</v>
      </c>
      <c r="FL18" s="449"/>
      <c r="FM18" s="449"/>
      <c r="FN18" s="449"/>
      <c r="FO18" s="449"/>
      <c r="FP18" s="441">
        <f>CQ45</f>
        <v>70678</v>
      </c>
      <c r="FQ18" s="442"/>
      <c r="FR18" s="442"/>
      <c r="FS18" s="442"/>
      <c r="FT18" s="442"/>
      <c r="FU18" s="442"/>
      <c r="FV18" s="442"/>
      <c r="FW18" s="442"/>
      <c r="FX18" s="443"/>
      <c r="FY18" s="7"/>
    </row>
    <row r="19" spans="1:181" ht="11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9"/>
      <c r="AK19" s="9"/>
      <c r="AL19" s="9"/>
      <c r="AM19" s="9"/>
      <c r="AN19" s="9"/>
      <c r="AO19" s="9"/>
      <c r="AP19" s="9"/>
      <c r="AQ19" s="446"/>
      <c r="AR19" s="446"/>
      <c r="AS19" s="446"/>
      <c r="AT19" s="446"/>
      <c r="AU19" s="446"/>
      <c r="AV19" s="446"/>
      <c r="AW19" s="446"/>
      <c r="AX19" s="13"/>
      <c r="AY19" s="13"/>
      <c r="AZ19" s="625"/>
      <c r="BA19" s="625"/>
      <c r="BB19" s="625"/>
      <c r="BC19" s="625"/>
      <c r="BD19" s="625"/>
      <c r="BE19" s="625"/>
      <c r="BF19" s="625"/>
      <c r="BG19" s="625"/>
      <c r="BH19" s="625"/>
      <c r="BI19" s="625"/>
      <c r="BJ19" s="625"/>
      <c r="BK19" s="625"/>
      <c r="BL19" s="625"/>
      <c r="BM19" s="625"/>
      <c r="BN19" s="625"/>
      <c r="BO19" s="625"/>
      <c r="BP19" s="625"/>
      <c r="BQ19" s="625"/>
      <c r="BR19" s="625"/>
      <c r="BS19" s="625"/>
      <c r="BT19" s="625"/>
      <c r="BU19" s="625"/>
      <c r="BV19" s="628"/>
      <c r="BW19" s="628"/>
      <c r="BX19" s="9"/>
      <c r="BY19" s="9"/>
      <c r="BZ19" s="9"/>
      <c r="CA19" s="9"/>
      <c r="CB19" s="67"/>
      <c r="CC19" s="61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3"/>
      <c r="FB19" s="4"/>
      <c r="FE19" s="455"/>
      <c r="FF19" s="455"/>
      <c r="FG19" s="455"/>
      <c r="FH19" s="455"/>
      <c r="FI19" s="455"/>
      <c r="FJ19" s="455"/>
      <c r="FK19" s="449"/>
      <c r="FL19" s="449"/>
      <c r="FM19" s="449"/>
      <c r="FN19" s="449"/>
      <c r="FO19" s="449"/>
      <c r="FP19" s="41" t="str">
        <f>IF(LEN(FP18)&gt;=9,MID(FP18,LEN(FP18)-8,1),"")</f>
        <v/>
      </c>
      <c r="FQ19" s="41" t="str">
        <f>IF(LEN(FP18)&gt;=8,MID(FP18,LEN(FP18)-7,1),"")</f>
        <v/>
      </c>
      <c r="FR19" s="41" t="str">
        <f>IF(LEN(FP18)&gt;=7,MID(FP18,LEN(FP18)-6,1),"")</f>
        <v/>
      </c>
      <c r="FS19" s="41" t="str">
        <f>IF(LEN(FP18)&gt;=6,MID(FP18,LEN(FP18)-5,1),"")</f>
        <v/>
      </c>
      <c r="FT19" s="41" t="str">
        <f>IF(LEN(FP18)&gt;=5,MID(FP18,LEN(FP18)-4,1),"")</f>
        <v>7</v>
      </c>
      <c r="FU19" s="41" t="str">
        <f>IF(LEN(FP18)&gt;=4,MID(FP18,LEN(FP18)-3,1),"")</f>
        <v>0</v>
      </c>
      <c r="FV19" s="41" t="str">
        <f>IF(LEN(FP18)&gt;=3,MID(FP18,LEN(FP18)-2,1),"")</f>
        <v>6</v>
      </c>
      <c r="FW19" s="41" t="str">
        <f>IF(LEN(FP18)&gt;=2,MID(FP18,LEN(FP18)-1,1),"")</f>
        <v>7</v>
      </c>
      <c r="FX19" s="41" t="str">
        <f>IF(LEN(FP18)&gt;=1,MID(FP18,LEN(FP18),1),"")</f>
        <v>8</v>
      </c>
      <c r="FY19" s="7"/>
    </row>
    <row r="20" spans="1:181" ht="11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399" t="s">
        <v>0</v>
      </c>
      <c r="AR20" s="493"/>
      <c r="AS20" s="493"/>
      <c r="AT20" s="493"/>
      <c r="AU20" s="493"/>
      <c r="AV20" s="493"/>
      <c r="AW20" s="493"/>
      <c r="AX20" s="13"/>
      <c r="AY20" s="13"/>
      <c r="AZ20" s="627" t="s">
        <v>85</v>
      </c>
      <c r="BA20" s="627"/>
      <c r="BB20" s="627"/>
      <c r="BC20" s="627"/>
      <c r="BD20" s="627"/>
      <c r="BE20" s="627"/>
      <c r="BF20" s="627"/>
      <c r="BG20" s="627"/>
      <c r="BH20" s="627"/>
      <c r="BI20" s="627"/>
      <c r="BJ20" s="627"/>
      <c r="BK20" s="627"/>
      <c r="BL20" s="627"/>
      <c r="BM20" s="627"/>
      <c r="BN20" s="627"/>
      <c r="BO20" s="627"/>
      <c r="BP20" s="627"/>
      <c r="BQ20" s="627"/>
      <c r="BR20" s="627"/>
      <c r="BS20" s="627"/>
      <c r="BT20" s="627"/>
      <c r="BU20" s="627"/>
      <c r="BV20" s="627"/>
      <c r="BW20" s="627"/>
      <c r="BX20" s="9"/>
      <c r="BY20" s="9"/>
      <c r="BZ20" s="9"/>
      <c r="CA20" s="9"/>
      <c r="CB20" s="67"/>
      <c r="CC20" s="61"/>
      <c r="CD20" s="63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3"/>
      <c r="FB20" s="4"/>
      <c r="FQ20" s="7"/>
      <c r="FR20" s="7"/>
      <c r="FS20" s="7"/>
      <c r="FT20" s="7"/>
      <c r="FU20" s="7"/>
      <c r="FV20" s="7"/>
      <c r="FW20" s="7"/>
      <c r="FX20" s="7"/>
      <c r="FY20" s="7"/>
    </row>
    <row r="21" spans="1:181" ht="11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493"/>
      <c r="AR21" s="493"/>
      <c r="AS21" s="493"/>
      <c r="AT21" s="493"/>
      <c r="AU21" s="493"/>
      <c r="AV21" s="493"/>
      <c r="AW21" s="493"/>
      <c r="AX21" s="13"/>
      <c r="AY21" s="13"/>
      <c r="AZ21" s="627"/>
      <c r="BA21" s="627"/>
      <c r="BB21" s="627"/>
      <c r="BC21" s="627"/>
      <c r="BD21" s="627"/>
      <c r="BE21" s="627"/>
      <c r="BF21" s="627"/>
      <c r="BG21" s="627"/>
      <c r="BH21" s="627"/>
      <c r="BI21" s="627"/>
      <c r="BJ21" s="627"/>
      <c r="BK21" s="627"/>
      <c r="BL21" s="627"/>
      <c r="BM21" s="627"/>
      <c r="BN21" s="627"/>
      <c r="BO21" s="627"/>
      <c r="BP21" s="627"/>
      <c r="BQ21" s="627"/>
      <c r="BR21" s="627"/>
      <c r="BS21" s="627"/>
      <c r="BT21" s="627"/>
      <c r="BU21" s="627"/>
      <c r="BV21" s="627"/>
      <c r="BW21" s="627"/>
      <c r="BX21" s="9"/>
      <c r="BY21" s="9"/>
      <c r="BZ21" s="9"/>
      <c r="CA21" s="9"/>
      <c r="CB21" s="67"/>
      <c r="CC21" s="61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3"/>
      <c r="FB21" s="4"/>
      <c r="FQ21" s="7"/>
      <c r="FR21" s="7"/>
      <c r="FS21" s="7"/>
      <c r="FT21" s="7"/>
      <c r="FU21" s="7"/>
      <c r="FV21" s="7"/>
      <c r="FW21" s="7"/>
      <c r="FX21" s="7"/>
      <c r="FY21" s="7"/>
    </row>
    <row r="22" spans="1:181" ht="11.25" customHeight="1">
      <c r="A22" s="9"/>
      <c r="B22" s="9"/>
      <c r="C22" s="9"/>
      <c r="D22" s="90" t="s">
        <v>7</v>
      </c>
      <c r="E22" s="472"/>
      <c r="F22" s="472"/>
      <c r="G22" s="472"/>
      <c r="H22" s="472"/>
      <c r="I22" s="472"/>
      <c r="J22" s="472"/>
      <c r="K22" s="472"/>
      <c r="L22" s="472"/>
      <c r="M22" s="472"/>
      <c r="N22" s="472"/>
      <c r="O22" s="472"/>
      <c r="P22" s="472"/>
      <c r="Q22" s="472"/>
      <c r="R22" s="472"/>
      <c r="S22" s="472"/>
      <c r="T22" s="472"/>
      <c r="U22" s="472"/>
      <c r="V22" s="472"/>
      <c r="W22" s="472"/>
      <c r="X22" s="472"/>
      <c r="Y22" s="472"/>
      <c r="Z22" s="472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527" t="s">
        <v>70</v>
      </c>
      <c r="AR22" s="528"/>
      <c r="AS22" s="528"/>
      <c r="AT22" s="528"/>
      <c r="AU22" s="528"/>
      <c r="AV22" s="528"/>
      <c r="AW22" s="528"/>
      <c r="AX22" s="528"/>
      <c r="AY22" s="528"/>
      <c r="AZ22" s="528"/>
      <c r="BA22" s="528"/>
      <c r="BB22" s="528"/>
      <c r="BC22" s="528"/>
      <c r="BD22" s="528"/>
      <c r="BE22" s="528"/>
      <c r="BF22" s="528"/>
      <c r="BG22" s="528"/>
      <c r="BH22" s="528"/>
      <c r="BI22" s="529" t="s">
        <v>89</v>
      </c>
      <c r="BJ22" s="529"/>
      <c r="BK22" s="529"/>
      <c r="BL22" s="529"/>
      <c r="BM22" s="529"/>
      <c r="BN22" s="529"/>
      <c r="BO22" s="529"/>
      <c r="BP22" s="529"/>
      <c r="BQ22" s="529"/>
      <c r="BR22" s="529"/>
      <c r="BS22" s="529"/>
      <c r="BT22" s="529"/>
      <c r="BU22" s="529"/>
      <c r="BV22" s="529"/>
      <c r="BW22" s="529"/>
      <c r="BX22" s="12"/>
      <c r="BY22" s="9"/>
      <c r="BZ22" s="9"/>
      <c r="CA22" s="9"/>
      <c r="CB22" s="67"/>
      <c r="CC22" s="61"/>
      <c r="CD22" s="63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3"/>
      <c r="FB22" s="4"/>
      <c r="FE22" s="495" t="s">
        <v>39</v>
      </c>
      <c r="FF22" s="496"/>
      <c r="FG22" s="496"/>
      <c r="FH22" s="496"/>
      <c r="FI22" s="496"/>
      <c r="FJ22" s="496"/>
      <c r="FK22" s="496"/>
      <c r="FL22" s="503">
        <v>0.1</v>
      </c>
      <c r="FM22" s="504"/>
      <c r="FN22" s="504"/>
      <c r="FO22" s="504"/>
      <c r="FQ22" s="7"/>
      <c r="FR22" s="7"/>
      <c r="FS22" s="7"/>
      <c r="FT22" s="7"/>
      <c r="FU22" s="7"/>
      <c r="FV22" s="7"/>
      <c r="FW22" s="7"/>
      <c r="FX22" s="7"/>
      <c r="FY22" s="7"/>
    </row>
    <row r="23" spans="1:181" ht="11.25" customHeight="1" thickBot="1">
      <c r="A23" s="9"/>
      <c r="B23" s="9"/>
      <c r="C23" s="9"/>
      <c r="D23" s="494"/>
      <c r="E23" s="494"/>
      <c r="F23" s="494"/>
      <c r="G23" s="494"/>
      <c r="H23" s="494"/>
      <c r="I23" s="494"/>
      <c r="J23" s="494"/>
      <c r="K23" s="494"/>
      <c r="L23" s="494"/>
      <c r="M23" s="494"/>
      <c r="N23" s="494"/>
      <c r="O23" s="494"/>
      <c r="P23" s="494"/>
      <c r="Q23" s="494"/>
      <c r="R23" s="494"/>
      <c r="S23" s="494"/>
      <c r="T23" s="494"/>
      <c r="U23" s="494"/>
      <c r="V23" s="494"/>
      <c r="W23" s="494"/>
      <c r="X23" s="494"/>
      <c r="Y23" s="494"/>
      <c r="Z23" s="494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12"/>
      <c r="BY23" s="9"/>
      <c r="BZ23" s="9"/>
      <c r="CA23" s="9"/>
      <c r="CB23" s="67"/>
      <c r="CC23" s="61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3"/>
      <c r="FB23" s="4"/>
      <c r="FE23" s="497"/>
      <c r="FF23" s="497"/>
      <c r="FG23" s="497"/>
      <c r="FH23" s="497"/>
      <c r="FI23" s="497"/>
      <c r="FJ23" s="497"/>
      <c r="FK23" s="497"/>
      <c r="FL23" s="505"/>
      <c r="FM23" s="505"/>
      <c r="FN23" s="505"/>
      <c r="FO23" s="505"/>
      <c r="FQ23" s="7"/>
      <c r="FR23" s="7"/>
      <c r="FS23" s="7"/>
      <c r="FT23" s="7"/>
      <c r="FU23" s="7"/>
      <c r="FV23" s="7"/>
      <c r="FW23" s="7"/>
      <c r="FX23" s="7"/>
      <c r="FY23" s="7"/>
    </row>
    <row r="24" spans="1:181" ht="11.25" customHeight="1">
      <c r="A24" s="9"/>
      <c r="B24" s="9"/>
      <c r="C24" s="9"/>
      <c r="D24" s="14"/>
      <c r="E24" s="15"/>
      <c r="F24" s="15"/>
      <c r="G24" s="15"/>
      <c r="H24" s="15"/>
      <c r="I24" s="15"/>
      <c r="J24" s="15"/>
      <c r="K24" s="16"/>
      <c r="L24" s="432"/>
      <c r="M24" s="433"/>
      <c r="N24" s="433"/>
      <c r="O24" s="433"/>
      <c r="P24" s="433"/>
      <c r="Q24" s="434"/>
      <c r="R24" s="530"/>
      <c r="S24" s="531"/>
      <c r="T24" s="512"/>
      <c r="U24" s="513"/>
      <c r="V24" s="512" t="s">
        <v>5</v>
      </c>
      <c r="W24" s="512"/>
      <c r="X24" s="512"/>
      <c r="Y24" s="513"/>
      <c r="Z24" s="512"/>
      <c r="AA24" s="513"/>
      <c r="AB24" s="512" t="s">
        <v>6</v>
      </c>
      <c r="AC24" s="513"/>
      <c r="AD24" s="512"/>
      <c r="AE24" s="513"/>
      <c r="AF24" s="512"/>
      <c r="AG24" s="513"/>
      <c r="AH24" s="512" t="s">
        <v>4</v>
      </c>
      <c r="AI24" s="513"/>
      <c r="AJ24" s="514"/>
      <c r="AK24" s="515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12"/>
      <c r="BY24" s="9"/>
      <c r="BZ24" s="9"/>
      <c r="CA24" s="9"/>
      <c r="CB24" s="67"/>
      <c r="CC24" s="61"/>
      <c r="CD24" s="63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3"/>
      <c r="FB24" s="4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7"/>
    </row>
    <row r="25" spans="1:181" ht="11.25" customHeight="1">
      <c r="A25" s="9"/>
      <c r="B25" s="9"/>
      <c r="C25" s="9"/>
      <c r="D25" s="17"/>
      <c r="E25" s="9"/>
      <c r="F25" s="9"/>
      <c r="G25" s="9"/>
      <c r="H25" s="9"/>
      <c r="I25" s="9"/>
      <c r="J25" s="9"/>
      <c r="K25" s="18"/>
      <c r="L25" s="310" t="s">
        <v>35</v>
      </c>
      <c r="M25" s="311"/>
      <c r="N25" s="311"/>
      <c r="O25" s="311"/>
      <c r="P25" s="311"/>
      <c r="Q25" s="312"/>
      <c r="R25" s="594" t="str">
        <f>FP15</f>
        <v/>
      </c>
      <c r="S25" s="595"/>
      <c r="T25" s="587" t="str">
        <f>FQ15</f>
        <v/>
      </c>
      <c r="U25" s="587"/>
      <c r="V25" s="587" t="str">
        <f>FR15</f>
        <v/>
      </c>
      <c r="W25" s="587"/>
      <c r="X25" s="587" t="str">
        <f>FS15</f>
        <v/>
      </c>
      <c r="Y25" s="587"/>
      <c r="Z25" s="587" t="str">
        <f>FT15</f>
        <v>6</v>
      </c>
      <c r="AA25" s="587"/>
      <c r="AB25" s="587" t="str">
        <f>FU15</f>
        <v>9</v>
      </c>
      <c r="AC25" s="587"/>
      <c r="AD25" s="587" t="str">
        <f>FV15</f>
        <v>8</v>
      </c>
      <c r="AE25" s="587"/>
      <c r="AF25" s="587" t="str">
        <f>FW15</f>
        <v>0</v>
      </c>
      <c r="AG25" s="587"/>
      <c r="AH25" s="587" t="str">
        <f>FX15</f>
        <v>3</v>
      </c>
      <c r="AI25" s="587"/>
      <c r="AJ25" s="523" t="s">
        <v>14</v>
      </c>
      <c r="AK25" s="524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412" t="s">
        <v>12</v>
      </c>
      <c r="BF25" s="412"/>
      <c r="BG25" s="412"/>
      <c r="BH25" s="412"/>
      <c r="BI25" s="412"/>
      <c r="BJ25" s="412"/>
      <c r="BK25" s="621"/>
      <c r="BL25" s="532">
        <v>1</v>
      </c>
      <c r="BM25" s="533"/>
      <c r="BN25" s="533"/>
      <c r="BO25" s="533"/>
      <c r="BP25" s="533"/>
      <c r="BQ25" s="533"/>
      <c r="BR25" s="533"/>
      <c r="BS25" s="533"/>
      <c r="BT25" s="533"/>
      <c r="BU25" s="533"/>
      <c r="BV25" s="533"/>
      <c r="BW25" s="534"/>
      <c r="BX25" s="12"/>
      <c r="BY25" s="9"/>
      <c r="BZ25" s="9"/>
      <c r="CA25" s="9"/>
      <c r="CB25" s="67"/>
      <c r="CC25" s="61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3"/>
      <c r="FB25" s="4"/>
      <c r="FY25" s="7"/>
    </row>
    <row r="26" spans="1:181" ht="11.25" customHeight="1">
      <c r="A26" s="9"/>
      <c r="B26" s="9"/>
      <c r="C26" s="9"/>
      <c r="D26" s="19"/>
      <c r="E26" s="617">
        <v>10</v>
      </c>
      <c r="F26" s="618"/>
      <c r="G26" s="618"/>
      <c r="H26" s="299" t="s">
        <v>8</v>
      </c>
      <c r="I26" s="387"/>
      <c r="J26" s="387"/>
      <c r="K26" s="20"/>
      <c r="L26" s="365"/>
      <c r="M26" s="348"/>
      <c r="N26" s="348"/>
      <c r="O26" s="348"/>
      <c r="P26" s="348"/>
      <c r="Q26" s="366"/>
      <c r="R26" s="615"/>
      <c r="S26" s="616"/>
      <c r="T26" s="614"/>
      <c r="U26" s="614"/>
      <c r="V26" s="614"/>
      <c r="W26" s="614"/>
      <c r="X26" s="614"/>
      <c r="Y26" s="614"/>
      <c r="Z26" s="614"/>
      <c r="AA26" s="614"/>
      <c r="AB26" s="614"/>
      <c r="AC26" s="614"/>
      <c r="AD26" s="614"/>
      <c r="AE26" s="614"/>
      <c r="AF26" s="614"/>
      <c r="AG26" s="614"/>
      <c r="AH26" s="614"/>
      <c r="AI26" s="614"/>
      <c r="AJ26" s="525"/>
      <c r="AK26" s="526"/>
      <c r="AL26" s="9"/>
      <c r="AM26" s="9"/>
      <c r="AN26" s="9"/>
      <c r="AO26" s="9"/>
      <c r="AP26" s="9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622"/>
      <c r="BF26" s="622"/>
      <c r="BG26" s="622"/>
      <c r="BH26" s="622"/>
      <c r="BI26" s="622"/>
      <c r="BJ26" s="622"/>
      <c r="BK26" s="623"/>
      <c r="BL26" s="535"/>
      <c r="BM26" s="536"/>
      <c r="BN26" s="536"/>
      <c r="BO26" s="536"/>
      <c r="BP26" s="536"/>
      <c r="BQ26" s="536"/>
      <c r="BR26" s="536"/>
      <c r="BS26" s="536"/>
      <c r="BT26" s="536"/>
      <c r="BU26" s="536"/>
      <c r="BV26" s="536"/>
      <c r="BW26" s="537"/>
      <c r="BX26" s="12"/>
      <c r="BY26" s="9"/>
      <c r="BZ26" s="9"/>
      <c r="CA26" s="9"/>
      <c r="CB26" s="67"/>
      <c r="CC26" s="61"/>
      <c r="CD26" s="63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3"/>
      <c r="FB26" s="4"/>
      <c r="FE26" s="388" t="s">
        <v>46</v>
      </c>
      <c r="FF26" s="389"/>
      <c r="FG26" s="389"/>
      <c r="FH26" s="389"/>
      <c r="FI26" s="389"/>
      <c r="FJ26" s="389"/>
      <c r="FK26" s="390"/>
      <c r="FL26" s="301" t="s">
        <v>56</v>
      </c>
      <c r="FM26" s="302"/>
      <c r="FN26" s="302"/>
      <c r="FO26" s="302"/>
      <c r="FP26" s="304">
        <v>0.1</v>
      </c>
      <c r="FQ26" s="305"/>
      <c r="FR26" s="305"/>
      <c r="FS26" s="306"/>
      <c r="FT26" s="332">
        <f>COUNTIF($BL$41:$BL$76,FL26)</f>
        <v>1</v>
      </c>
      <c r="FU26" s="333"/>
      <c r="FV26" s="333"/>
      <c r="FW26" s="333"/>
    </row>
    <row r="27" spans="1:181" ht="11.25" customHeight="1">
      <c r="A27" s="9"/>
      <c r="B27" s="9"/>
      <c r="C27" s="9"/>
      <c r="D27" s="19"/>
      <c r="E27" s="618"/>
      <c r="F27" s="618"/>
      <c r="G27" s="618"/>
      <c r="H27" s="387"/>
      <c r="I27" s="387"/>
      <c r="J27" s="387"/>
      <c r="K27" s="20"/>
      <c r="L27" s="355"/>
      <c r="M27" s="347"/>
      <c r="N27" s="347"/>
      <c r="O27" s="347"/>
      <c r="P27" s="347"/>
      <c r="Q27" s="356"/>
      <c r="R27" s="598"/>
      <c r="S27" s="599"/>
      <c r="T27" s="600"/>
      <c r="U27" s="601"/>
      <c r="V27" s="600"/>
      <c r="W27" s="600"/>
      <c r="X27" s="600"/>
      <c r="Y27" s="601"/>
      <c r="Z27" s="600"/>
      <c r="AA27" s="601"/>
      <c r="AB27" s="600"/>
      <c r="AC27" s="601"/>
      <c r="AD27" s="600"/>
      <c r="AE27" s="601"/>
      <c r="AF27" s="600"/>
      <c r="AG27" s="601"/>
      <c r="AH27" s="600"/>
      <c r="AI27" s="601"/>
      <c r="AJ27" s="619"/>
      <c r="AK27" s="620"/>
      <c r="AL27" s="9"/>
      <c r="AM27" s="9"/>
      <c r="AN27" s="9"/>
      <c r="AO27" s="9"/>
      <c r="AP27" s="9"/>
      <c r="AQ27" s="335" t="s">
        <v>74</v>
      </c>
      <c r="AR27" s="335"/>
      <c r="AS27" s="335"/>
      <c r="AT27" s="335"/>
      <c r="AU27" s="335"/>
      <c r="AV27" s="335"/>
      <c r="AW27" s="335"/>
      <c r="AX27" s="335"/>
      <c r="AY27" s="335"/>
      <c r="AZ27" s="335"/>
      <c r="BA27" s="335"/>
      <c r="BB27" s="22"/>
      <c r="BC27" s="591" t="s">
        <v>86</v>
      </c>
      <c r="BD27" s="602"/>
      <c r="BE27" s="602"/>
      <c r="BF27" s="602"/>
      <c r="BG27" s="602"/>
      <c r="BH27" s="602"/>
      <c r="BI27" s="605" t="s">
        <v>80</v>
      </c>
      <c r="BJ27" s="606"/>
      <c r="BK27" s="606"/>
      <c r="BL27" s="606"/>
      <c r="BM27" s="591" t="s">
        <v>87</v>
      </c>
      <c r="BN27" s="602"/>
      <c r="BO27" s="602"/>
      <c r="BP27" s="602"/>
      <c r="BQ27" s="602"/>
      <c r="BR27" s="602"/>
      <c r="BS27" s="602"/>
      <c r="BT27" s="609" t="s">
        <v>81</v>
      </c>
      <c r="BU27" s="610"/>
      <c r="BV27" s="610"/>
      <c r="BW27" s="610"/>
      <c r="BX27" s="44"/>
      <c r="BY27" s="9"/>
      <c r="BZ27" s="9"/>
      <c r="CA27" s="9"/>
      <c r="CB27" s="67"/>
      <c r="CC27" s="61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3"/>
      <c r="FB27" s="4"/>
      <c r="FE27" s="391"/>
      <c r="FF27" s="392"/>
      <c r="FG27" s="392"/>
      <c r="FH27" s="392"/>
      <c r="FI27" s="392"/>
      <c r="FJ27" s="392"/>
      <c r="FK27" s="393"/>
      <c r="FL27" s="303"/>
      <c r="FM27" s="303"/>
      <c r="FN27" s="303"/>
      <c r="FO27" s="303"/>
      <c r="FP27" s="307"/>
      <c r="FQ27" s="308"/>
      <c r="FR27" s="308"/>
      <c r="FS27" s="309"/>
      <c r="FT27" s="334"/>
      <c r="FU27" s="334"/>
      <c r="FV27" s="334"/>
      <c r="FW27" s="334"/>
    </row>
    <row r="28" spans="1:181" ht="11.25" customHeight="1">
      <c r="A28" s="9"/>
      <c r="B28" s="9"/>
      <c r="C28" s="9"/>
      <c r="D28" s="19"/>
      <c r="E28" s="23"/>
      <c r="F28" s="23"/>
      <c r="G28" s="23"/>
      <c r="H28" s="23"/>
      <c r="I28" s="23"/>
      <c r="J28" s="23"/>
      <c r="K28" s="24"/>
      <c r="L28" s="310" t="s">
        <v>1</v>
      </c>
      <c r="M28" s="311"/>
      <c r="N28" s="311"/>
      <c r="O28" s="311"/>
      <c r="P28" s="311"/>
      <c r="Q28" s="312"/>
      <c r="R28" s="612" t="str">
        <f>FP17</f>
        <v/>
      </c>
      <c r="S28" s="520"/>
      <c r="T28" s="519" t="str">
        <f>FQ17</f>
        <v/>
      </c>
      <c r="U28" s="520"/>
      <c r="V28" s="519" t="str">
        <f>FR17</f>
        <v/>
      </c>
      <c r="W28" s="520"/>
      <c r="X28" s="519" t="str">
        <f>FS17</f>
        <v/>
      </c>
      <c r="Y28" s="520"/>
      <c r="Z28" s="519" t="str">
        <f>FT17</f>
        <v/>
      </c>
      <c r="AA28" s="520"/>
      <c r="AB28" s="519" t="str">
        <f>FU17</f>
        <v/>
      </c>
      <c r="AC28" s="520"/>
      <c r="AD28" s="519" t="str">
        <f>FV17</f>
        <v>8</v>
      </c>
      <c r="AE28" s="520"/>
      <c r="AF28" s="519" t="str">
        <f>FW17</f>
        <v>7</v>
      </c>
      <c r="AG28" s="520"/>
      <c r="AH28" s="519" t="str">
        <f>FX17</f>
        <v>5</v>
      </c>
      <c r="AI28" s="520"/>
      <c r="AJ28" s="523" t="s">
        <v>14</v>
      </c>
      <c r="AK28" s="524"/>
      <c r="AL28" s="9"/>
      <c r="AM28" s="9"/>
      <c r="AN28" s="9"/>
      <c r="AO28" s="9"/>
      <c r="AP28" s="9"/>
      <c r="AQ28" s="336"/>
      <c r="AR28" s="336"/>
      <c r="AS28" s="336"/>
      <c r="AT28" s="336"/>
      <c r="AU28" s="336"/>
      <c r="AV28" s="336"/>
      <c r="AW28" s="336"/>
      <c r="AX28" s="336"/>
      <c r="AY28" s="336"/>
      <c r="AZ28" s="336"/>
      <c r="BA28" s="336"/>
      <c r="BB28" s="25"/>
      <c r="BC28" s="603"/>
      <c r="BD28" s="603"/>
      <c r="BE28" s="603"/>
      <c r="BF28" s="603"/>
      <c r="BG28" s="603"/>
      <c r="BH28" s="603"/>
      <c r="BI28" s="607"/>
      <c r="BJ28" s="607"/>
      <c r="BK28" s="607"/>
      <c r="BL28" s="607"/>
      <c r="BM28" s="603"/>
      <c r="BN28" s="603"/>
      <c r="BO28" s="603"/>
      <c r="BP28" s="603"/>
      <c r="BQ28" s="603"/>
      <c r="BR28" s="603"/>
      <c r="BS28" s="603"/>
      <c r="BT28" s="493"/>
      <c r="BU28" s="493"/>
      <c r="BV28" s="493"/>
      <c r="BW28" s="493"/>
      <c r="BX28" s="44"/>
      <c r="BY28" s="9"/>
      <c r="BZ28" s="9"/>
      <c r="CA28" s="9"/>
      <c r="CB28" s="67"/>
      <c r="CC28" s="61"/>
      <c r="CD28" s="64"/>
      <c r="CE28" s="64"/>
      <c r="CF28" s="64"/>
      <c r="CG28" s="66"/>
      <c r="CH28" s="66"/>
      <c r="CI28" s="66"/>
      <c r="CJ28" s="66"/>
      <c r="CK28" s="66"/>
      <c r="CL28" s="64"/>
      <c r="CM28" s="66"/>
      <c r="CN28" s="66"/>
      <c r="CO28" s="66"/>
      <c r="CP28" s="66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3"/>
      <c r="FB28" s="4"/>
      <c r="FE28" s="394"/>
      <c r="FF28" s="91"/>
      <c r="FG28" s="91"/>
      <c r="FH28" s="91"/>
      <c r="FI28" s="91"/>
      <c r="FJ28" s="91"/>
      <c r="FK28" s="395"/>
      <c r="FL28" s="301" t="s">
        <v>58</v>
      </c>
      <c r="FM28" s="302"/>
      <c r="FN28" s="302"/>
      <c r="FO28" s="302"/>
      <c r="FP28" s="304">
        <v>0.08</v>
      </c>
      <c r="FQ28" s="305"/>
      <c r="FR28" s="305"/>
      <c r="FS28" s="306"/>
      <c r="FT28" s="332">
        <f>COUNTIF($BL$41:$BL$76,FL28)</f>
        <v>1</v>
      </c>
      <c r="FU28" s="333"/>
      <c r="FV28" s="333"/>
      <c r="FW28" s="333"/>
    </row>
    <row r="29" spans="1:181" ht="11.25" customHeight="1">
      <c r="A29" s="9"/>
      <c r="B29" s="9"/>
      <c r="C29" s="9"/>
      <c r="D29" s="352" t="s">
        <v>19</v>
      </c>
      <c r="E29" s="353"/>
      <c r="F29" s="353"/>
      <c r="G29" s="353"/>
      <c r="H29" s="353"/>
      <c r="I29" s="353"/>
      <c r="J29" s="353"/>
      <c r="K29" s="354"/>
      <c r="L29" s="365"/>
      <c r="M29" s="348"/>
      <c r="N29" s="348"/>
      <c r="O29" s="348"/>
      <c r="P29" s="348"/>
      <c r="Q29" s="366"/>
      <c r="R29" s="613"/>
      <c r="S29" s="522"/>
      <c r="T29" s="521"/>
      <c r="U29" s="522"/>
      <c r="V29" s="521"/>
      <c r="W29" s="522"/>
      <c r="X29" s="521"/>
      <c r="Y29" s="522"/>
      <c r="Z29" s="521"/>
      <c r="AA29" s="522"/>
      <c r="AB29" s="521"/>
      <c r="AC29" s="522"/>
      <c r="AD29" s="521"/>
      <c r="AE29" s="522"/>
      <c r="AF29" s="521"/>
      <c r="AG29" s="522"/>
      <c r="AH29" s="521"/>
      <c r="AI29" s="522"/>
      <c r="AJ29" s="525"/>
      <c r="AK29" s="526"/>
      <c r="AL29" s="9"/>
      <c r="AM29" s="9"/>
      <c r="AN29" s="9"/>
      <c r="AO29" s="9"/>
      <c r="AP29" s="9"/>
      <c r="AQ29" s="337"/>
      <c r="AR29" s="337"/>
      <c r="AS29" s="337"/>
      <c r="AT29" s="337"/>
      <c r="AU29" s="337"/>
      <c r="AV29" s="337"/>
      <c r="AW29" s="337"/>
      <c r="AX29" s="337"/>
      <c r="AY29" s="337"/>
      <c r="AZ29" s="337"/>
      <c r="BA29" s="337"/>
      <c r="BB29" s="26"/>
      <c r="BC29" s="604"/>
      <c r="BD29" s="604"/>
      <c r="BE29" s="604"/>
      <c r="BF29" s="604"/>
      <c r="BG29" s="604"/>
      <c r="BH29" s="604"/>
      <c r="BI29" s="608"/>
      <c r="BJ29" s="608"/>
      <c r="BK29" s="608"/>
      <c r="BL29" s="608"/>
      <c r="BM29" s="604"/>
      <c r="BN29" s="604"/>
      <c r="BO29" s="604"/>
      <c r="BP29" s="604"/>
      <c r="BQ29" s="604"/>
      <c r="BR29" s="604"/>
      <c r="BS29" s="604"/>
      <c r="BT29" s="611"/>
      <c r="BU29" s="611"/>
      <c r="BV29" s="611"/>
      <c r="BW29" s="611"/>
      <c r="BX29" s="44"/>
      <c r="BY29" s="9"/>
      <c r="BZ29" s="9"/>
      <c r="CA29" s="9"/>
      <c r="CB29" s="67"/>
      <c r="CC29" s="61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3"/>
      <c r="FB29" s="4"/>
      <c r="FE29" s="394"/>
      <c r="FF29" s="91"/>
      <c r="FG29" s="91"/>
      <c r="FH29" s="91"/>
      <c r="FI29" s="91"/>
      <c r="FJ29" s="91"/>
      <c r="FK29" s="395"/>
      <c r="FL29" s="303"/>
      <c r="FM29" s="303"/>
      <c r="FN29" s="303"/>
      <c r="FO29" s="303"/>
      <c r="FP29" s="307"/>
      <c r="FQ29" s="308"/>
      <c r="FR29" s="308"/>
      <c r="FS29" s="309"/>
      <c r="FT29" s="334"/>
      <c r="FU29" s="334"/>
      <c r="FV29" s="334"/>
      <c r="FW29" s="334"/>
    </row>
    <row r="30" spans="1:181" ht="11.25" customHeight="1">
      <c r="A30" s="9"/>
      <c r="B30" s="9"/>
      <c r="C30" s="9"/>
      <c r="D30" s="352"/>
      <c r="E30" s="353"/>
      <c r="F30" s="353"/>
      <c r="G30" s="353"/>
      <c r="H30" s="353"/>
      <c r="I30" s="353"/>
      <c r="J30" s="353"/>
      <c r="K30" s="354"/>
      <c r="L30" s="355"/>
      <c r="M30" s="347"/>
      <c r="N30" s="347"/>
      <c r="O30" s="347"/>
      <c r="P30" s="347"/>
      <c r="Q30" s="356"/>
      <c r="R30" s="598"/>
      <c r="S30" s="599"/>
      <c r="T30" s="600"/>
      <c r="U30" s="601"/>
      <c r="V30" s="600"/>
      <c r="W30" s="600"/>
      <c r="X30" s="600"/>
      <c r="Y30" s="601"/>
      <c r="Z30" s="600"/>
      <c r="AA30" s="601"/>
      <c r="AB30" s="600"/>
      <c r="AC30" s="601"/>
      <c r="AD30" s="600"/>
      <c r="AE30" s="601"/>
      <c r="AF30" s="600"/>
      <c r="AG30" s="601"/>
      <c r="AH30" s="600"/>
      <c r="AI30" s="601"/>
      <c r="AJ30" s="619"/>
      <c r="AK30" s="620"/>
      <c r="AL30" s="9"/>
      <c r="AM30" s="9"/>
      <c r="AN30" s="9"/>
      <c r="AO30" s="9"/>
      <c r="AP30" s="9"/>
      <c r="AQ30" s="403" t="s">
        <v>41</v>
      </c>
      <c r="AR30" s="403"/>
      <c r="AS30" s="403"/>
      <c r="AT30" s="403"/>
      <c r="AU30" s="403"/>
      <c r="AV30" s="403"/>
      <c r="AW30" s="403"/>
      <c r="AX30" s="403"/>
      <c r="AY30" s="403"/>
      <c r="AZ30" s="403"/>
      <c r="BA30" s="403"/>
      <c r="BB30" s="27"/>
      <c r="BC30" s="591" t="s">
        <v>40</v>
      </c>
      <c r="BD30" s="602"/>
      <c r="BE30" s="602"/>
      <c r="BF30" s="602"/>
      <c r="BG30" s="602"/>
      <c r="BH30" s="602"/>
      <c r="BI30" s="602"/>
      <c r="BJ30" s="624"/>
      <c r="BK30" s="624"/>
      <c r="BL30" s="27"/>
      <c r="BM30" s="346" t="s">
        <v>13</v>
      </c>
      <c r="BN30" s="347"/>
      <c r="BO30" s="591">
        <v>1234567</v>
      </c>
      <c r="BP30" s="591"/>
      <c r="BQ30" s="591"/>
      <c r="BR30" s="591"/>
      <c r="BS30" s="591"/>
      <c r="BT30" s="591"/>
      <c r="BU30" s="591"/>
      <c r="BV30" s="591"/>
      <c r="BW30" s="591"/>
      <c r="BX30" s="9"/>
      <c r="BY30" s="9"/>
      <c r="BZ30" s="9"/>
      <c r="CA30" s="9"/>
      <c r="CB30" s="67"/>
      <c r="CC30" s="61"/>
      <c r="CD30" s="66"/>
      <c r="CE30" s="66"/>
      <c r="CF30" s="66"/>
      <c r="CG30" s="66"/>
      <c r="CH30" s="66"/>
      <c r="CI30" s="66"/>
      <c r="CJ30" s="66"/>
      <c r="CK30" s="66"/>
      <c r="CL30" s="64"/>
      <c r="CM30" s="66"/>
      <c r="CN30" s="66"/>
      <c r="CO30" s="66"/>
      <c r="CP30" s="66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3"/>
      <c r="FB30" s="4"/>
      <c r="FE30" s="394"/>
      <c r="FF30" s="91"/>
      <c r="FG30" s="91"/>
      <c r="FH30" s="91"/>
      <c r="FI30" s="91"/>
      <c r="FJ30" s="91"/>
      <c r="FK30" s="395"/>
      <c r="FL30" s="301"/>
      <c r="FM30" s="302"/>
      <c r="FN30" s="302"/>
      <c r="FO30" s="302"/>
      <c r="FP30" s="304"/>
      <c r="FQ30" s="305"/>
      <c r="FR30" s="305"/>
      <c r="FS30" s="306"/>
      <c r="FT30" s="332">
        <f>COUNTIF($BL$41:$BL$76,FL30)</f>
        <v>0</v>
      </c>
      <c r="FU30" s="333"/>
      <c r="FV30" s="333"/>
      <c r="FW30" s="333"/>
    </row>
    <row r="31" spans="1:181" ht="11.25" customHeight="1">
      <c r="A31" s="9"/>
      <c r="B31" s="9"/>
      <c r="C31" s="9"/>
      <c r="D31" s="17"/>
      <c r="E31" s="9"/>
      <c r="F31" s="9"/>
      <c r="G31" s="9"/>
      <c r="H31" s="9"/>
      <c r="I31" s="9"/>
      <c r="J31" s="9"/>
      <c r="K31" s="18"/>
      <c r="L31" s="310" t="s">
        <v>36</v>
      </c>
      <c r="M31" s="311"/>
      <c r="N31" s="311"/>
      <c r="O31" s="311"/>
      <c r="P31" s="311"/>
      <c r="Q31" s="312"/>
      <c r="R31" s="594" t="str">
        <f>FP19</f>
        <v/>
      </c>
      <c r="S31" s="595"/>
      <c r="T31" s="587" t="str">
        <f>FQ19</f>
        <v/>
      </c>
      <c r="U31" s="587"/>
      <c r="V31" s="587" t="str">
        <f>FR19</f>
        <v/>
      </c>
      <c r="W31" s="587"/>
      <c r="X31" s="587" t="str">
        <f>FS19</f>
        <v/>
      </c>
      <c r="Y31" s="587"/>
      <c r="Z31" s="587" t="str">
        <f>FT19</f>
        <v>7</v>
      </c>
      <c r="AA31" s="587"/>
      <c r="AB31" s="587" t="str">
        <f>FU19</f>
        <v>0</v>
      </c>
      <c r="AC31" s="587"/>
      <c r="AD31" s="587" t="str">
        <f>FV19</f>
        <v>6</v>
      </c>
      <c r="AE31" s="587"/>
      <c r="AF31" s="587" t="str">
        <f>FW19</f>
        <v>7</v>
      </c>
      <c r="AG31" s="587"/>
      <c r="AH31" s="587" t="str">
        <f>FX19</f>
        <v>8</v>
      </c>
      <c r="AI31" s="587"/>
      <c r="AJ31" s="523" t="s">
        <v>14</v>
      </c>
      <c r="AK31" s="524"/>
      <c r="AL31" s="9"/>
      <c r="AM31" s="9"/>
      <c r="AN31" s="9"/>
      <c r="AO31" s="9"/>
      <c r="AP31" s="9"/>
      <c r="AQ31" s="404"/>
      <c r="AR31" s="404"/>
      <c r="AS31" s="404"/>
      <c r="AT31" s="404"/>
      <c r="AU31" s="404"/>
      <c r="AV31" s="404"/>
      <c r="AW31" s="404"/>
      <c r="AX31" s="404"/>
      <c r="AY31" s="404"/>
      <c r="AZ31" s="404"/>
      <c r="BA31" s="404"/>
      <c r="BB31" s="9"/>
      <c r="BC31" s="603"/>
      <c r="BD31" s="603"/>
      <c r="BE31" s="603"/>
      <c r="BF31" s="603"/>
      <c r="BG31" s="603"/>
      <c r="BH31" s="603"/>
      <c r="BI31" s="603"/>
      <c r="BJ31" s="625"/>
      <c r="BK31" s="625"/>
      <c r="BL31" s="9"/>
      <c r="BM31" s="311"/>
      <c r="BN31" s="311"/>
      <c r="BO31" s="592"/>
      <c r="BP31" s="592"/>
      <c r="BQ31" s="592"/>
      <c r="BR31" s="592"/>
      <c r="BS31" s="592"/>
      <c r="BT31" s="592"/>
      <c r="BU31" s="592"/>
      <c r="BV31" s="592"/>
      <c r="BW31" s="592"/>
      <c r="BX31" s="9"/>
      <c r="BY31" s="9"/>
      <c r="BZ31" s="9"/>
      <c r="CA31" s="9"/>
      <c r="CB31" s="67"/>
      <c r="CC31" s="61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3"/>
      <c r="FB31" s="4"/>
      <c r="FE31" s="394"/>
      <c r="FF31" s="91"/>
      <c r="FG31" s="91"/>
      <c r="FH31" s="91"/>
      <c r="FI31" s="91"/>
      <c r="FJ31" s="91"/>
      <c r="FK31" s="395"/>
      <c r="FL31" s="303"/>
      <c r="FM31" s="303"/>
      <c r="FN31" s="303"/>
      <c r="FO31" s="303"/>
      <c r="FP31" s="307"/>
      <c r="FQ31" s="308"/>
      <c r="FR31" s="308"/>
      <c r="FS31" s="309"/>
      <c r="FT31" s="334"/>
      <c r="FU31" s="334"/>
      <c r="FV31" s="334"/>
      <c r="FW31" s="334"/>
    </row>
    <row r="32" spans="1:181" ht="11.25" customHeight="1" thickBot="1">
      <c r="A32" s="9"/>
      <c r="B32" s="9"/>
      <c r="C32" s="9"/>
      <c r="D32" s="28"/>
      <c r="E32" s="29"/>
      <c r="F32" s="29"/>
      <c r="G32" s="29"/>
      <c r="H32" s="29"/>
      <c r="I32" s="29"/>
      <c r="J32" s="29"/>
      <c r="K32" s="30"/>
      <c r="L32" s="139"/>
      <c r="M32" s="162"/>
      <c r="N32" s="162"/>
      <c r="O32" s="162"/>
      <c r="P32" s="162"/>
      <c r="Q32" s="313"/>
      <c r="R32" s="596"/>
      <c r="S32" s="597"/>
      <c r="T32" s="588"/>
      <c r="U32" s="588"/>
      <c r="V32" s="588"/>
      <c r="W32" s="588"/>
      <c r="X32" s="588"/>
      <c r="Y32" s="588"/>
      <c r="Z32" s="588"/>
      <c r="AA32" s="588"/>
      <c r="AB32" s="588"/>
      <c r="AC32" s="588"/>
      <c r="AD32" s="588"/>
      <c r="AE32" s="588"/>
      <c r="AF32" s="588"/>
      <c r="AG32" s="588"/>
      <c r="AH32" s="588"/>
      <c r="AI32" s="588"/>
      <c r="AJ32" s="589"/>
      <c r="AK32" s="590"/>
      <c r="AL32" s="9"/>
      <c r="AM32" s="9"/>
      <c r="AN32" s="9"/>
      <c r="AO32" s="9"/>
      <c r="AP32" s="9"/>
      <c r="AQ32" s="405"/>
      <c r="AR32" s="405"/>
      <c r="AS32" s="405"/>
      <c r="AT32" s="405"/>
      <c r="AU32" s="405"/>
      <c r="AV32" s="405"/>
      <c r="AW32" s="405"/>
      <c r="AX32" s="405"/>
      <c r="AY32" s="405"/>
      <c r="AZ32" s="405"/>
      <c r="BA32" s="405"/>
      <c r="BB32" s="21"/>
      <c r="BC32" s="604"/>
      <c r="BD32" s="604"/>
      <c r="BE32" s="604"/>
      <c r="BF32" s="604"/>
      <c r="BG32" s="604"/>
      <c r="BH32" s="604"/>
      <c r="BI32" s="604"/>
      <c r="BJ32" s="626"/>
      <c r="BK32" s="626"/>
      <c r="BL32" s="21"/>
      <c r="BM32" s="348"/>
      <c r="BN32" s="348"/>
      <c r="BO32" s="593"/>
      <c r="BP32" s="593"/>
      <c r="BQ32" s="593"/>
      <c r="BR32" s="593"/>
      <c r="BS32" s="593"/>
      <c r="BT32" s="593"/>
      <c r="BU32" s="593"/>
      <c r="BV32" s="593"/>
      <c r="BW32" s="593"/>
      <c r="BX32" s="9"/>
      <c r="BY32" s="9"/>
      <c r="BZ32" s="9"/>
      <c r="CA32" s="9"/>
      <c r="CB32" s="67"/>
      <c r="CC32" s="61"/>
      <c r="CD32" s="63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3"/>
      <c r="FB32" s="4"/>
      <c r="FE32" s="394"/>
      <c r="FF32" s="91"/>
      <c r="FG32" s="91"/>
      <c r="FH32" s="91"/>
      <c r="FI32" s="91"/>
      <c r="FJ32" s="91"/>
      <c r="FK32" s="395"/>
      <c r="FL32" s="301" t="s">
        <v>60</v>
      </c>
      <c r="FM32" s="302"/>
      <c r="FN32" s="302"/>
      <c r="FO32" s="302"/>
      <c r="FP32" s="304"/>
      <c r="FQ32" s="305"/>
      <c r="FR32" s="305"/>
      <c r="FS32" s="306"/>
      <c r="FT32" s="332">
        <f t="shared" ref="FT32" si="0">COUNTIF($BL$41:$BL$76,FL32)</f>
        <v>1</v>
      </c>
      <c r="FU32" s="333"/>
      <c r="FV32" s="333"/>
      <c r="FW32" s="333"/>
    </row>
    <row r="33" spans="1:179" ht="11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335" t="s">
        <v>75</v>
      </c>
      <c r="AR33" s="335"/>
      <c r="AS33" s="335"/>
      <c r="AT33" s="335"/>
      <c r="AU33" s="335"/>
      <c r="AV33" s="335"/>
      <c r="AW33" s="335"/>
      <c r="AX33" s="335"/>
      <c r="AY33" s="335"/>
      <c r="AZ33" s="335"/>
      <c r="BA33" s="335"/>
      <c r="BB33" s="27"/>
      <c r="BC33" s="516" t="s">
        <v>88</v>
      </c>
      <c r="BD33" s="516"/>
      <c r="BE33" s="516"/>
      <c r="BF33" s="516"/>
      <c r="BG33" s="516"/>
      <c r="BH33" s="516"/>
      <c r="BI33" s="516"/>
      <c r="BJ33" s="516"/>
      <c r="BK33" s="516"/>
      <c r="BL33" s="516"/>
      <c r="BM33" s="516"/>
      <c r="BN33" s="516"/>
      <c r="BO33" s="516"/>
      <c r="BP33" s="516"/>
      <c r="BQ33" s="516"/>
      <c r="BR33" s="516"/>
      <c r="BS33" s="516"/>
      <c r="BT33" s="516"/>
      <c r="BU33" s="516"/>
      <c r="BV33" s="516"/>
      <c r="BW33" s="516"/>
      <c r="BX33" s="9"/>
      <c r="BY33" s="9"/>
      <c r="BZ33" s="9"/>
      <c r="CA33" s="9"/>
      <c r="CB33" s="67"/>
      <c r="CC33" s="61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3"/>
      <c r="FB33" s="4"/>
      <c r="FE33" s="394"/>
      <c r="FF33" s="91"/>
      <c r="FG33" s="91"/>
      <c r="FH33" s="91"/>
      <c r="FI33" s="91"/>
      <c r="FJ33" s="91"/>
      <c r="FK33" s="395"/>
      <c r="FL33" s="303"/>
      <c r="FM33" s="303"/>
      <c r="FN33" s="303"/>
      <c r="FO33" s="303"/>
      <c r="FP33" s="307"/>
      <c r="FQ33" s="308"/>
      <c r="FR33" s="308"/>
      <c r="FS33" s="309"/>
      <c r="FT33" s="334"/>
      <c r="FU33" s="334"/>
      <c r="FV33" s="334"/>
      <c r="FW33" s="334"/>
    </row>
    <row r="34" spans="1:179" ht="11.2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336"/>
      <c r="AR34" s="336"/>
      <c r="AS34" s="336"/>
      <c r="AT34" s="336"/>
      <c r="AU34" s="336"/>
      <c r="AV34" s="336"/>
      <c r="AW34" s="336"/>
      <c r="AX34" s="336"/>
      <c r="AY34" s="336"/>
      <c r="AZ34" s="336"/>
      <c r="BA34" s="336"/>
      <c r="BB34" s="9"/>
      <c r="BC34" s="517"/>
      <c r="BD34" s="517"/>
      <c r="BE34" s="517"/>
      <c r="BF34" s="517"/>
      <c r="BG34" s="517"/>
      <c r="BH34" s="517"/>
      <c r="BI34" s="517"/>
      <c r="BJ34" s="517"/>
      <c r="BK34" s="517"/>
      <c r="BL34" s="517"/>
      <c r="BM34" s="517"/>
      <c r="BN34" s="517"/>
      <c r="BO34" s="517"/>
      <c r="BP34" s="517"/>
      <c r="BQ34" s="517"/>
      <c r="BR34" s="517"/>
      <c r="BS34" s="517"/>
      <c r="BT34" s="517"/>
      <c r="BU34" s="517"/>
      <c r="BV34" s="517"/>
      <c r="BW34" s="517"/>
      <c r="BX34" s="9"/>
      <c r="BY34" s="9"/>
      <c r="BZ34" s="9"/>
      <c r="CA34" s="9"/>
      <c r="CB34" s="67"/>
      <c r="CC34" s="61"/>
      <c r="CD34" s="63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3"/>
      <c r="FB34" s="4"/>
      <c r="FE34" s="394"/>
      <c r="FF34" s="91"/>
      <c r="FG34" s="91"/>
      <c r="FH34" s="91"/>
      <c r="FI34" s="91"/>
      <c r="FJ34" s="91"/>
      <c r="FK34" s="395"/>
      <c r="FL34" s="301" t="s">
        <v>61</v>
      </c>
      <c r="FM34" s="302"/>
      <c r="FN34" s="302"/>
      <c r="FO34" s="302"/>
      <c r="FP34" s="304"/>
      <c r="FQ34" s="305"/>
      <c r="FR34" s="305"/>
      <c r="FS34" s="306"/>
      <c r="FT34" s="332">
        <f t="shared" ref="FT34" si="1">COUNTIF($BL$41:$BL$76,FL34)</f>
        <v>1</v>
      </c>
      <c r="FU34" s="333"/>
      <c r="FV34" s="333"/>
      <c r="FW34" s="333"/>
    </row>
    <row r="35" spans="1:179" ht="11.25" customHeight="1">
      <c r="A35" s="9"/>
      <c r="B35" s="9"/>
      <c r="C35" s="9"/>
      <c r="D35" s="412"/>
      <c r="E35" s="412"/>
      <c r="F35" s="412"/>
      <c r="G35" s="412"/>
      <c r="H35" s="412"/>
      <c r="I35" s="412"/>
      <c r="J35" s="412"/>
      <c r="K35" s="413"/>
      <c r="L35" s="414"/>
      <c r="M35" s="414"/>
      <c r="N35" s="414"/>
      <c r="O35" s="414"/>
      <c r="P35" s="414"/>
      <c r="Q35" s="414"/>
      <c r="R35" s="414"/>
      <c r="S35" s="414"/>
      <c r="T35" s="414"/>
      <c r="U35" s="414"/>
      <c r="V35" s="414"/>
      <c r="W35" s="414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337"/>
      <c r="AR35" s="337"/>
      <c r="AS35" s="337"/>
      <c r="AT35" s="337"/>
      <c r="AU35" s="337"/>
      <c r="AV35" s="337"/>
      <c r="AW35" s="337"/>
      <c r="AX35" s="337"/>
      <c r="AY35" s="337"/>
      <c r="AZ35" s="337"/>
      <c r="BA35" s="337"/>
      <c r="BB35" s="21"/>
      <c r="BC35" s="518"/>
      <c r="BD35" s="518"/>
      <c r="BE35" s="518"/>
      <c r="BF35" s="518"/>
      <c r="BG35" s="518"/>
      <c r="BH35" s="518"/>
      <c r="BI35" s="518"/>
      <c r="BJ35" s="518"/>
      <c r="BK35" s="518"/>
      <c r="BL35" s="518"/>
      <c r="BM35" s="518"/>
      <c r="BN35" s="518"/>
      <c r="BO35" s="518"/>
      <c r="BP35" s="518"/>
      <c r="BQ35" s="518"/>
      <c r="BR35" s="518"/>
      <c r="BS35" s="518"/>
      <c r="BT35" s="518"/>
      <c r="BU35" s="518"/>
      <c r="BV35" s="518"/>
      <c r="BW35" s="518"/>
      <c r="BX35" s="9"/>
      <c r="BY35" s="9"/>
      <c r="BZ35" s="9"/>
      <c r="CA35" s="9"/>
      <c r="CB35" s="67"/>
      <c r="CC35" s="61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3"/>
      <c r="FB35" s="4"/>
      <c r="FE35" s="84"/>
      <c r="FF35" s="85"/>
      <c r="FG35" s="85"/>
      <c r="FH35" s="85"/>
      <c r="FI35" s="85"/>
      <c r="FJ35" s="85"/>
      <c r="FK35" s="172"/>
      <c r="FL35" s="303"/>
      <c r="FM35" s="303"/>
      <c r="FN35" s="303"/>
      <c r="FO35" s="303"/>
      <c r="FP35" s="307"/>
      <c r="FQ35" s="308"/>
      <c r="FR35" s="308"/>
      <c r="FS35" s="309"/>
      <c r="FT35" s="334"/>
      <c r="FU35" s="334"/>
      <c r="FV35" s="334"/>
      <c r="FW35" s="334"/>
    </row>
    <row r="36" spans="1:179" ht="11.25" customHeight="1">
      <c r="A36" s="9"/>
      <c r="B36" s="9"/>
      <c r="C36" s="9"/>
      <c r="D36" s="412"/>
      <c r="E36" s="412"/>
      <c r="F36" s="412"/>
      <c r="G36" s="412"/>
      <c r="H36" s="412"/>
      <c r="I36" s="412"/>
      <c r="J36" s="412"/>
      <c r="K36" s="413"/>
      <c r="L36" s="414"/>
      <c r="M36" s="414"/>
      <c r="N36" s="414"/>
      <c r="O36" s="414"/>
      <c r="P36" s="414"/>
      <c r="Q36" s="414"/>
      <c r="R36" s="414"/>
      <c r="S36" s="414"/>
      <c r="T36" s="414"/>
      <c r="U36" s="414"/>
      <c r="V36" s="414"/>
      <c r="W36" s="414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67"/>
      <c r="CC36" s="61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3"/>
      <c r="FB36" s="4"/>
    </row>
    <row r="37" spans="1:179" ht="11.25" customHeight="1">
      <c r="A37" s="9"/>
      <c r="B37" s="9"/>
      <c r="C37" s="9"/>
      <c r="D37" s="299" t="s">
        <v>2</v>
      </c>
      <c r="E37" s="299"/>
      <c r="F37" s="299"/>
      <c r="G37" s="299"/>
      <c r="H37" s="299"/>
      <c r="I37" s="299"/>
      <c r="J37" s="299"/>
      <c r="K37" s="300"/>
      <c r="L37" s="300"/>
      <c r="M37" s="300"/>
      <c r="N37" s="12"/>
      <c r="O37" s="12"/>
      <c r="P37" s="12"/>
      <c r="Q37" s="12"/>
      <c r="R37" s="12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67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3"/>
      <c r="FB37" s="4"/>
    </row>
    <row r="38" spans="1:179" ht="11.25" customHeight="1" thickBot="1">
      <c r="A38" s="9"/>
      <c r="B38" s="9"/>
      <c r="C38" s="9"/>
      <c r="D38" s="299"/>
      <c r="E38" s="299"/>
      <c r="F38" s="299"/>
      <c r="G38" s="299"/>
      <c r="H38" s="299"/>
      <c r="I38" s="299"/>
      <c r="J38" s="299"/>
      <c r="K38" s="300"/>
      <c r="L38" s="300"/>
      <c r="M38" s="300"/>
      <c r="N38" s="12"/>
      <c r="O38" s="12"/>
      <c r="P38" s="12"/>
      <c r="Q38" s="12"/>
      <c r="R38" s="12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67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"/>
      <c r="FB38" s="4"/>
    </row>
    <row r="39" spans="1:179" ht="11.25" customHeight="1" thickTop="1">
      <c r="A39" s="9"/>
      <c r="B39" s="9"/>
      <c r="C39" s="9"/>
      <c r="D39" s="290" t="s">
        <v>47</v>
      </c>
      <c r="E39" s="291"/>
      <c r="F39" s="291"/>
      <c r="G39" s="291"/>
      <c r="H39" s="291"/>
      <c r="I39" s="292"/>
      <c r="J39" s="296" t="s">
        <v>22</v>
      </c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2"/>
      <c r="AI39" s="296" t="s">
        <v>23</v>
      </c>
      <c r="AJ39" s="291"/>
      <c r="AK39" s="291"/>
      <c r="AL39" s="291"/>
      <c r="AM39" s="291"/>
      <c r="AN39" s="291"/>
      <c r="AO39" s="291"/>
      <c r="AP39" s="292"/>
      <c r="AQ39" s="296" t="s">
        <v>9</v>
      </c>
      <c r="AR39" s="291"/>
      <c r="AS39" s="291"/>
      <c r="AT39" s="292"/>
      <c r="AU39" s="296" t="s">
        <v>24</v>
      </c>
      <c r="AV39" s="291"/>
      <c r="AW39" s="291"/>
      <c r="AX39" s="291"/>
      <c r="AY39" s="291"/>
      <c r="AZ39" s="291"/>
      <c r="BA39" s="291"/>
      <c r="BB39" s="292"/>
      <c r="BC39" s="296" t="s">
        <v>25</v>
      </c>
      <c r="BD39" s="291"/>
      <c r="BE39" s="291"/>
      <c r="BF39" s="291"/>
      <c r="BG39" s="291"/>
      <c r="BH39" s="291"/>
      <c r="BI39" s="291"/>
      <c r="BJ39" s="291"/>
      <c r="BK39" s="292"/>
      <c r="BL39" s="324" t="s">
        <v>46</v>
      </c>
      <c r="BM39" s="325"/>
      <c r="BN39" s="325"/>
      <c r="BO39" s="326"/>
      <c r="BP39" s="296" t="s">
        <v>10</v>
      </c>
      <c r="BQ39" s="291"/>
      <c r="BR39" s="291"/>
      <c r="BS39" s="291"/>
      <c r="BT39" s="291"/>
      <c r="BU39" s="291"/>
      <c r="BV39" s="291"/>
      <c r="BW39" s="291"/>
      <c r="BX39" s="330"/>
      <c r="BY39" s="9"/>
      <c r="BZ39" s="9"/>
      <c r="CA39" s="9"/>
      <c r="CB39" s="67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  <c r="CT39" s="71"/>
      <c r="CU39" s="71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71"/>
      <c r="DL39" s="71"/>
      <c r="DM39" s="71"/>
      <c r="DN39" s="71"/>
      <c r="DO39" s="71"/>
      <c r="DP39" s="71"/>
      <c r="DQ39" s="71"/>
      <c r="DR39" s="71"/>
      <c r="DS39" s="71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"/>
      <c r="FB39" s="4"/>
    </row>
    <row r="40" spans="1:179" ht="11.25" customHeight="1">
      <c r="A40" s="9"/>
      <c r="B40" s="9"/>
      <c r="C40" s="9"/>
      <c r="D40" s="293"/>
      <c r="E40" s="294"/>
      <c r="F40" s="294"/>
      <c r="G40" s="294"/>
      <c r="H40" s="294"/>
      <c r="I40" s="295"/>
      <c r="J40" s="297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5"/>
      <c r="AI40" s="297"/>
      <c r="AJ40" s="294"/>
      <c r="AK40" s="294"/>
      <c r="AL40" s="294"/>
      <c r="AM40" s="294"/>
      <c r="AN40" s="294"/>
      <c r="AO40" s="294"/>
      <c r="AP40" s="295"/>
      <c r="AQ40" s="297"/>
      <c r="AR40" s="294"/>
      <c r="AS40" s="294"/>
      <c r="AT40" s="295"/>
      <c r="AU40" s="297"/>
      <c r="AV40" s="294"/>
      <c r="AW40" s="294"/>
      <c r="AX40" s="294"/>
      <c r="AY40" s="294"/>
      <c r="AZ40" s="294"/>
      <c r="BA40" s="294"/>
      <c r="BB40" s="295"/>
      <c r="BC40" s="297"/>
      <c r="BD40" s="294"/>
      <c r="BE40" s="294"/>
      <c r="BF40" s="294"/>
      <c r="BG40" s="294"/>
      <c r="BH40" s="294"/>
      <c r="BI40" s="294"/>
      <c r="BJ40" s="294"/>
      <c r="BK40" s="295"/>
      <c r="BL40" s="327"/>
      <c r="BM40" s="328"/>
      <c r="BN40" s="328"/>
      <c r="BO40" s="329"/>
      <c r="BP40" s="297"/>
      <c r="BQ40" s="294"/>
      <c r="BR40" s="294"/>
      <c r="BS40" s="294"/>
      <c r="BT40" s="294"/>
      <c r="BU40" s="294"/>
      <c r="BV40" s="294"/>
      <c r="BW40" s="294"/>
      <c r="BX40" s="331"/>
      <c r="BY40" s="9"/>
      <c r="BZ40" s="9"/>
      <c r="CA40" s="9"/>
      <c r="CB40" s="67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3"/>
      <c r="FB40" s="4"/>
    </row>
    <row r="41" spans="1:179" ht="11.25" customHeight="1">
      <c r="A41" s="9"/>
      <c r="B41" s="184"/>
      <c r="C41" s="185"/>
      <c r="D41" s="186"/>
      <c r="E41" s="187"/>
      <c r="F41" s="188"/>
      <c r="G41" s="187"/>
      <c r="H41" s="187"/>
      <c r="I41" s="188"/>
      <c r="J41" s="200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2"/>
      <c r="AI41" s="209"/>
      <c r="AJ41" s="210"/>
      <c r="AK41" s="210"/>
      <c r="AL41" s="210"/>
      <c r="AM41" s="211"/>
      <c r="AN41" s="211"/>
      <c r="AO41" s="211"/>
      <c r="AP41" s="212"/>
      <c r="AQ41" s="221"/>
      <c r="AR41" s="222"/>
      <c r="AS41" s="222"/>
      <c r="AT41" s="223"/>
      <c r="AU41" s="230"/>
      <c r="AV41" s="231"/>
      <c r="AW41" s="231"/>
      <c r="AX41" s="231"/>
      <c r="AY41" s="231"/>
      <c r="AZ41" s="231"/>
      <c r="BA41" s="232"/>
      <c r="BB41" s="233"/>
      <c r="BC41" s="751" t="str">
        <f>IF(AU41="","",ROUNDDOWN(AI41*AU41,0))</f>
        <v/>
      </c>
      <c r="BD41" s="752"/>
      <c r="BE41" s="753"/>
      <c r="BF41" s="753"/>
      <c r="BG41" s="753"/>
      <c r="BH41" s="753"/>
      <c r="BI41" s="753"/>
      <c r="BJ41" s="753"/>
      <c r="BK41" s="754"/>
      <c r="BL41" s="251"/>
      <c r="BM41" s="252"/>
      <c r="BN41" s="252"/>
      <c r="BO41" s="253"/>
      <c r="BP41" s="200"/>
      <c r="BQ41" s="201"/>
      <c r="BR41" s="201"/>
      <c r="BS41" s="201"/>
      <c r="BT41" s="201"/>
      <c r="BU41" s="201"/>
      <c r="BV41" s="201"/>
      <c r="BW41" s="201"/>
      <c r="BX41" s="281"/>
      <c r="BY41" s="9"/>
      <c r="BZ41" s="9"/>
      <c r="CA41" s="9"/>
      <c r="CB41" s="67"/>
      <c r="CC41" s="61"/>
      <c r="CD41" s="581" t="s">
        <v>31</v>
      </c>
      <c r="CE41" s="582"/>
      <c r="CF41" s="582"/>
      <c r="CG41" s="582"/>
      <c r="CH41" s="582"/>
      <c r="CI41" s="582"/>
      <c r="CJ41" s="582"/>
      <c r="CK41" s="582"/>
      <c r="CL41" s="582"/>
      <c r="CM41" s="582"/>
      <c r="CN41" s="582"/>
      <c r="CO41" s="582"/>
      <c r="CP41" s="582"/>
      <c r="CQ41" s="584">
        <f>SUM(AI80:AT87)</f>
        <v>69803</v>
      </c>
      <c r="CR41" s="585"/>
      <c r="CS41" s="585"/>
      <c r="CT41" s="585"/>
      <c r="CU41" s="585"/>
      <c r="CV41" s="585"/>
      <c r="CW41" s="585"/>
      <c r="CX41" s="585"/>
      <c r="CY41" s="585"/>
      <c r="CZ41" s="585"/>
      <c r="DA41" s="61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5"/>
      <c r="FB41" s="6"/>
    </row>
    <row r="42" spans="1:179" ht="11.25" customHeight="1">
      <c r="A42" s="9"/>
      <c r="B42" s="185"/>
      <c r="C42" s="185"/>
      <c r="D42" s="189"/>
      <c r="E42" s="190"/>
      <c r="F42" s="191"/>
      <c r="G42" s="190"/>
      <c r="H42" s="190"/>
      <c r="I42" s="191"/>
      <c r="J42" s="203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5"/>
      <c r="AI42" s="213"/>
      <c r="AJ42" s="214"/>
      <c r="AK42" s="214"/>
      <c r="AL42" s="214"/>
      <c r="AM42" s="215"/>
      <c r="AN42" s="215"/>
      <c r="AO42" s="215"/>
      <c r="AP42" s="216"/>
      <c r="AQ42" s="224"/>
      <c r="AR42" s="225"/>
      <c r="AS42" s="225"/>
      <c r="AT42" s="226"/>
      <c r="AU42" s="234"/>
      <c r="AV42" s="235"/>
      <c r="AW42" s="235"/>
      <c r="AX42" s="235"/>
      <c r="AY42" s="235"/>
      <c r="AZ42" s="235"/>
      <c r="BA42" s="236"/>
      <c r="BB42" s="237"/>
      <c r="BC42" s="755"/>
      <c r="BD42" s="756"/>
      <c r="BE42" s="757"/>
      <c r="BF42" s="757"/>
      <c r="BG42" s="757"/>
      <c r="BH42" s="757"/>
      <c r="BI42" s="757"/>
      <c r="BJ42" s="757"/>
      <c r="BK42" s="758"/>
      <c r="BL42" s="254"/>
      <c r="BM42" s="255"/>
      <c r="BN42" s="255"/>
      <c r="BO42" s="256"/>
      <c r="BP42" s="203"/>
      <c r="BQ42" s="204"/>
      <c r="BR42" s="204"/>
      <c r="BS42" s="204"/>
      <c r="BT42" s="204"/>
      <c r="BU42" s="204"/>
      <c r="BV42" s="204"/>
      <c r="BW42" s="204"/>
      <c r="BX42" s="282"/>
      <c r="BY42" s="9"/>
      <c r="BZ42" s="9"/>
      <c r="CA42" s="9"/>
      <c r="CB42" s="67"/>
      <c r="CC42" s="61"/>
      <c r="CD42" s="583"/>
      <c r="CE42" s="583"/>
      <c r="CF42" s="583"/>
      <c r="CG42" s="583"/>
      <c r="CH42" s="583"/>
      <c r="CI42" s="583"/>
      <c r="CJ42" s="583"/>
      <c r="CK42" s="583"/>
      <c r="CL42" s="583"/>
      <c r="CM42" s="583"/>
      <c r="CN42" s="583"/>
      <c r="CO42" s="583"/>
      <c r="CP42" s="583"/>
      <c r="CQ42" s="586"/>
      <c r="CR42" s="586"/>
      <c r="CS42" s="586"/>
      <c r="CT42" s="586"/>
      <c r="CU42" s="586"/>
      <c r="CV42" s="586"/>
      <c r="CW42" s="586"/>
      <c r="CX42" s="586"/>
      <c r="CY42" s="586"/>
      <c r="CZ42" s="586"/>
      <c r="DA42" s="61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5"/>
      <c r="FB42" s="6"/>
    </row>
    <row r="43" spans="1:179" ht="11.25" customHeight="1">
      <c r="A43" s="9"/>
      <c r="B43" s="185"/>
      <c r="C43" s="185"/>
      <c r="D43" s="192"/>
      <c r="E43" s="193"/>
      <c r="F43" s="194"/>
      <c r="G43" s="193"/>
      <c r="H43" s="193"/>
      <c r="I43" s="194"/>
      <c r="J43" s="260"/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261"/>
      <c r="V43" s="261"/>
      <c r="W43" s="261"/>
      <c r="X43" s="261"/>
      <c r="Y43" s="261"/>
      <c r="Z43" s="261"/>
      <c r="AA43" s="261"/>
      <c r="AB43" s="261"/>
      <c r="AC43" s="261"/>
      <c r="AD43" s="261"/>
      <c r="AE43" s="261"/>
      <c r="AF43" s="261"/>
      <c r="AG43" s="261"/>
      <c r="AH43" s="262"/>
      <c r="AI43" s="263"/>
      <c r="AJ43" s="264"/>
      <c r="AK43" s="264"/>
      <c r="AL43" s="264"/>
      <c r="AM43" s="265"/>
      <c r="AN43" s="265"/>
      <c r="AO43" s="265"/>
      <c r="AP43" s="266"/>
      <c r="AQ43" s="267"/>
      <c r="AR43" s="268"/>
      <c r="AS43" s="268"/>
      <c r="AT43" s="269"/>
      <c r="AU43" s="270"/>
      <c r="AV43" s="271"/>
      <c r="AW43" s="271"/>
      <c r="AX43" s="271"/>
      <c r="AY43" s="271"/>
      <c r="AZ43" s="271"/>
      <c r="BA43" s="272"/>
      <c r="BB43" s="273"/>
      <c r="BC43" s="760"/>
      <c r="BD43" s="761"/>
      <c r="BE43" s="762"/>
      <c r="BF43" s="762"/>
      <c r="BG43" s="762"/>
      <c r="BH43" s="762"/>
      <c r="BI43" s="762"/>
      <c r="BJ43" s="762"/>
      <c r="BK43" s="763"/>
      <c r="BL43" s="278"/>
      <c r="BM43" s="279"/>
      <c r="BN43" s="279"/>
      <c r="BO43" s="280"/>
      <c r="BP43" s="260"/>
      <c r="BQ43" s="261"/>
      <c r="BR43" s="261"/>
      <c r="BS43" s="261"/>
      <c r="BT43" s="261"/>
      <c r="BU43" s="261"/>
      <c r="BV43" s="261"/>
      <c r="BW43" s="261"/>
      <c r="BX43" s="283"/>
      <c r="BY43" s="9"/>
      <c r="BZ43" s="9"/>
      <c r="CA43" s="9"/>
      <c r="CB43" s="67"/>
      <c r="CC43" s="61"/>
      <c r="CD43" s="581" t="s">
        <v>32</v>
      </c>
      <c r="CE43" s="582"/>
      <c r="CF43" s="582"/>
      <c r="CG43" s="582"/>
      <c r="CH43" s="582"/>
      <c r="CI43" s="582"/>
      <c r="CJ43" s="582"/>
      <c r="CK43" s="582"/>
      <c r="CL43" s="582"/>
      <c r="CM43" s="582"/>
      <c r="CN43" s="582"/>
      <c r="CO43" s="582"/>
      <c r="CP43" s="582"/>
      <c r="CQ43" s="584">
        <f>SUM(AU80:BB87)</f>
        <v>875</v>
      </c>
      <c r="CR43" s="585"/>
      <c r="CS43" s="585"/>
      <c r="CT43" s="585"/>
      <c r="CU43" s="585"/>
      <c r="CV43" s="585"/>
      <c r="CW43" s="585"/>
      <c r="CX43" s="585"/>
      <c r="CY43" s="585"/>
      <c r="CZ43" s="585"/>
      <c r="DA43" s="61"/>
      <c r="DB43" s="73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3"/>
      <c r="DQ43" s="73"/>
      <c r="DR43" s="73"/>
      <c r="DS43" s="73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3"/>
      <c r="FB43" s="4"/>
    </row>
    <row r="44" spans="1:179" ht="11.25" customHeight="1">
      <c r="A44" s="9"/>
      <c r="B44" s="184"/>
      <c r="C44" s="185"/>
      <c r="D44" s="186"/>
      <c r="E44" s="187"/>
      <c r="F44" s="188"/>
      <c r="G44" s="187"/>
      <c r="H44" s="187"/>
      <c r="I44" s="188"/>
      <c r="J44" s="200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2"/>
      <c r="AI44" s="209"/>
      <c r="AJ44" s="210"/>
      <c r="AK44" s="210"/>
      <c r="AL44" s="210"/>
      <c r="AM44" s="211"/>
      <c r="AN44" s="211"/>
      <c r="AO44" s="211"/>
      <c r="AP44" s="212"/>
      <c r="AQ44" s="221"/>
      <c r="AR44" s="222"/>
      <c r="AS44" s="222"/>
      <c r="AT44" s="223"/>
      <c r="AU44" s="230"/>
      <c r="AV44" s="231"/>
      <c r="AW44" s="231"/>
      <c r="AX44" s="231"/>
      <c r="AY44" s="231"/>
      <c r="AZ44" s="231"/>
      <c r="BA44" s="232"/>
      <c r="BB44" s="233"/>
      <c r="BC44" s="751" t="str">
        <f>IF(AU44="","",ROUNDDOWN(AI44*AU44,0))</f>
        <v/>
      </c>
      <c r="BD44" s="752"/>
      <c r="BE44" s="753"/>
      <c r="BF44" s="753"/>
      <c r="BG44" s="753"/>
      <c r="BH44" s="753"/>
      <c r="BI44" s="753"/>
      <c r="BJ44" s="753"/>
      <c r="BK44" s="754"/>
      <c r="BL44" s="251"/>
      <c r="BM44" s="252"/>
      <c r="BN44" s="252"/>
      <c r="BO44" s="253"/>
      <c r="BP44" s="570"/>
      <c r="BQ44" s="571"/>
      <c r="BR44" s="571"/>
      <c r="BS44" s="571"/>
      <c r="BT44" s="571"/>
      <c r="BU44" s="571"/>
      <c r="BV44" s="571"/>
      <c r="BW44" s="571"/>
      <c r="BX44" s="572"/>
      <c r="BY44" s="9"/>
      <c r="BZ44" s="9"/>
      <c r="CA44" s="9"/>
      <c r="CB44" s="67"/>
      <c r="CC44" s="61"/>
      <c r="CD44" s="583"/>
      <c r="CE44" s="583"/>
      <c r="CF44" s="583"/>
      <c r="CG44" s="583"/>
      <c r="CH44" s="583"/>
      <c r="CI44" s="583"/>
      <c r="CJ44" s="583"/>
      <c r="CK44" s="583"/>
      <c r="CL44" s="583"/>
      <c r="CM44" s="583"/>
      <c r="CN44" s="583"/>
      <c r="CO44" s="583"/>
      <c r="CP44" s="583"/>
      <c r="CQ44" s="586"/>
      <c r="CR44" s="586"/>
      <c r="CS44" s="586"/>
      <c r="CT44" s="586"/>
      <c r="CU44" s="586"/>
      <c r="CV44" s="586"/>
      <c r="CW44" s="586"/>
      <c r="CX44" s="586"/>
      <c r="CY44" s="586"/>
      <c r="CZ44" s="586"/>
      <c r="DA44" s="61"/>
      <c r="DB44" s="73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3"/>
      <c r="DQ44" s="73"/>
      <c r="DR44" s="73"/>
      <c r="DS44" s="73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3"/>
      <c r="FB44" s="4"/>
    </row>
    <row r="45" spans="1:179" ht="11.25" customHeight="1">
      <c r="A45" s="9"/>
      <c r="B45" s="185"/>
      <c r="C45" s="185"/>
      <c r="D45" s="189"/>
      <c r="E45" s="190"/>
      <c r="F45" s="191"/>
      <c r="G45" s="190"/>
      <c r="H45" s="190"/>
      <c r="I45" s="191"/>
      <c r="J45" s="203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5"/>
      <c r="AI45" s="213"/>
      <c r="AJ45" s="214"/>
      <c r="AK45" s="214"/>
      <c r="AL45" s="214"/>
      <c r="AM45" s="215"/>
      <c r="AN45" s="215"/>
      <c r="AO45" s="215"/>
      <c r="AP45" s="216"/>
      <c r="AQ45" s="224"/>
      <c r="AR45" s="225"/>
      <c r="AS45" s="225"/>
      <c r="AT45" s="226"/>
      <c r="AU45" s="234"/>
      <c r="AV45" s="235"/>
      <c r="AW45" s="235"/>
      <c r="AX45" s="235"/>
      <c r="AY45" s="235"/>
      <c r="AZ45" s="235"/>
      <c r="BA45" s="236"/>
      <c r="BB45" s="237"/>
      <c r="BC45" s="755"/>
      <c r="BD45" s="756"/>
      <c r="BE45" s="757"/>
      <c r="BF45" s="757"/>
      <c r="BG45" s="757"/>
      <c r="BH45" s="757"/>
      <c r="BI45" s="757"/>
      <c r="BJ45" s="757"/>
      <c r="BK45" s="758"/>
      <c r="BL45" s="254"/>
      <c r="BM45" s="255"/>
      <c r="BN45" s="255"/>
      <c r="BO45" s="256"/>
      <c r="BP45" s="573"/>
      <c r="BQ45" s="447"/>
      <c r="BR45" s="447"/>
      <c r="BS45" s="447"/>
      <c r="BT45" s="447"/>
      <c r="BU45" s="447"/>
      <c r="BV45" s="447"/>
      <c r="BW45" s="447"/>
      <c r="BX45" s="574"/>
      <c r="BY45" s="9"/>
      <c r="BZ45" s="9"/>
      <c r="CA45" s="9"/>
      <c r="CB45" s="67"/>
      <c r="CC45" s="61"/>
      <c r="CD45" s="581" t="s">
        <v>33</v>
      </c>
      <c r="CE45" s="582"/>
      <c r="CF45" s="582"/>
      <c r="CG45" s="582"/>
      <c r="CH45" s="582"/>
      <c r="CI45" s="582"/>
      <c r="CJ45" s="582"/>
      <c r="CK45" s="582"/>
      <c r="CL45" s="582"/>
      <c r="CM45" s="582"/>
      <c r="CN45" s="582"/>
      <c r="CO45" s="582"/>
      <c r="CP45" s="582"/>
      <c r="CQ45" s="584">
        <f>CQ41+CQ43</f>
        <v>70678</v>
      </c>
      <c r="CR45" s="585"/>
      <c r="CS45" s="585"/>
      <c r="CT45" s="585"/>
      <c r="CU45" s="585"/>
      <c r="CV45" s="585"/>
      <c r="CW45" s="585"/>
      <c r="CX45" s="585"/>
      <c r="CY45" s="585"/>
      <c r="CZ45" s="585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3"/>
      <c r="FB45" s="4"/>
    </row>
    <row r="46" spans="1:179" ht="11.25" customHeight="1">
      <c r="A46" s="9"/>
      <c r="B46" s="185"/>
      <c r="C46" s="185"/>
      <c r="D46" s="192"/>
      <c r="E46" s="193"/>
      <c r="F46" s="194"/>
      <c r="G46" s="193"/>
      <c r="H46" s="193"/>
      <c r="I46" s="194"/>
      <c r="J46" s="260"/>
      <c r="K46" s="261"/>
      <c r="L46" s="261"/>
      <c r="M46" s="261"/>
      <c r="N46" s="261"/>
      <c r="O46" s="261"/>
      <c r="P46" s="261"/>
      <c r="Q46" s="261"/>
      <c r="R46" s="261"/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61"/>
      <c r="AG46" s="261"/>
      <c r="AH46" s="262"/>
      <c r="AI46" s="263"/>
      <c r="AJ46" s="264"/>
      <c r="AK46" s="264"/>
      <c r="AL46" s="264"/>
      <c r="AM46" s="265"/>
      <c r="AN46" s="265"/>
      <c r="AO46" s="265"/>
      <c r="AP46" s="266"/>
      <c r="AQ46" s="267"/>
      <c r="AR46" s="268"/>
      <c r="AS46" s="268"/>
      <c r="AT46" s="269"/>
      <c r="AU46" s="270"/>
      <c r="AV46" s="271"/>
      <c r="AW46" s="271"/>
      <c r="AX46" s="271"/>
      <c r="AY46" s="271"/>
      <c r="AZ46" s="271"/>
      <c r="BA46" s="272"/>
      <c r="BB46" s="273"/>
      <c r="BC46" s="760"/>
      <c r="BD46" s="761"/>
      <c r="BE46" s="762"/>
      <c r="BF46" s="762"/>
      <c r="BG46" s="762"/>
      <c r="BH46" s="762"/>
      <c r="BI46" s="762"/>
      <c r="BJ46" s="762"/>
      <c r="BK46" s="763"/>
      <c r="BL46" s="278"/>
      <c r="BM46" s="279"/>
      <c r="BN46" s="279"/>
      <c r="BO46" s="280"/>
      <c r="BP46" s="575"/>
      <c r="BQ46" s="576"/>
      <c r="BR46" s="576"/>
      <c r="BS46" s="576"/>
      <c r="BT46" s="576"/>
      <c r="BU46" s="576"/>
      <c r="BV46" s="576"/>
      <c r="BW46" s="576"/>
      <c r="BX46" s="577"/>
      <c r="BY46" s="9"/>
      <c r="BZ46" s="9"/>
      <c r="CA46" s="9"/>
      <c r="CB46" s="67"/>
      <c r="CC46" s="61"/>
      <c r="CD46" s="583"/>
      <c r="CE46" s="583"/>
      <c r="CF46" s="583"/>
      <c r="CG46" s="583"/>
      <c r="CH46" s="583"/>
      <c r="CI46" s="583"/>
      <c r="CJ46" s="583"/>
      <c r="CK46" s="583"/>
      <c r="CL46" s="583"/>
      <c r="CM46" s="583"/>
      <c r="CN46" s="583"/>
      <c r="CO46" s="583"/>
      <c r="CP46" s="583"/>
      <c r="CQ46" s="586"/>
      <c r="CR46" s="586"/>
      <c r="CS46" s="586"/>
      <c r="CT46" s="586"/>
      <c r="CU46" s="586"/>
      <c r="CV46" s="586"/>
      <c r="CW46" s="586"/>
      <c r="CX46" s="586"/>
      <c r="CY46" s="586"/>
      <c r="CZ46" s="586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3"/>
      <c r="FB46" s="4"/>
    </row>
    <row r="47" spans="1:179" ht="11.25" customHeight="1">
      <c r="A47" s="9"/>
      <c r="B47" s="184"/>
      <c r="C47" s="185"/>
      <c r="D47" s="186">
        <v>3</v>
      </c>
      <c r="E47" s="187"/>
      <c r="F47" s="188"/>
      <c r="G47" s="187">
        <v>26</v>
      </c>
      <c r="H47" s="187"/>
      <c r="I47" s="188"/>
      <c r="J47" s="200" t="s">
        <v>72</v>
      </c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2"/>
      <c r="AI47" s="209">
        <v>13.58</v>
      </c>
      <c r="AJ47" s="210"/>
      <c r="AK47" s="210"/>
      <c r="AL47" s="210"/>
      <c r="AM47" s="211"/>
      <c r="AN47" s="211"/>
      <c r="AO47" s="211"/>
      <c r="AP47" s="212"/>
      <c r="AQ47" s="221" t="s">
        <v>29</v>
      </c>
      <c r="AR47" s="222"/>
      <c r="AS47" s="222"/>
      <c r="AT47" s="223"/>
      <c r="AU47" s="230">
        <v>350</v>
      </c>
      <c r="AV47" s="231"/>
      <c r="AW47" s="231"/>
      <c r="AX47" s="231"/>
      <c r="AY47" s="231"/>
      <c r="AZ47" s="231"/>
      <c r="BA47" s="232"/>
      <c r="BB47" s="233"/>
      <c r="BC47" s="751">
        <f>IF(AU47="","",ROUNDDOWN(AI47*AU47,0))</f>
        <v>4753</v>
      </c>
      <c r="BD47" s="752"/>
      <c r="BE47" s="753"/>
      <c r="BF47" s="753"/>
      <c r="BG47" s="753"/>
      <c r="BH47" s="753"/>
      <c r="BI47" s="753"/>
      <c r="BJ47" s="753"/>
      <c r="BK47" s="754"/>
      <c r="BL47" s="251" t="s">
        <v>55</v>
      </c>
      <c r="BM47" s="252"/>
      <c r="BN47" s="252"/>
      <c r="BO47" s="253"/>
      <c r="BP47" s="570"/>
      <c r="BQ47" s="571"/>
      <c r="BR47" s="571"/>
      <c r="BS47" s="571"/>
      <c r="BT47" s="571"/>
      <c r="BU47" s="571"/>
      <c r="BV47" s="571"/>
      <c r="BW47" s="571"/>
      <c r="BX47" s="572"/>
      <c r="BY47" s="9"/>
      <c r="BZ47" s="9"/>
      <c r="CA47" s="9"/>
      <c r="CB47" s="67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3"/>
      <c r="FB47" s="4"/>
    </row>
    <row r="48" spans="1:179" ht="11.25" customHeight="1">
      <c r="A48" s="9"/>
      <c r="B48" s="185"/>
      <c r="C48" s="185"/>
      <c r="D48" s="189"/>
      <c r="E48" s="190"/>
      <c r="F48" s="191"/>
      <c r="G48" s="190"/>
      <c r="H48" s="190"/>
      <c r="I48" s="191"/>
      <c r="J48" s="203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5"/>
      <c r="AI48" s="213"/>
      <c r="AJ48" s="214"/>
      <c r="AK48" s="214"/>
      <c r="AL48" s="214"/>
      <c r="AM48" s="215"/>
      <c r="AN48" s="215"/>
      <c r="AO48" s="215"/>
      <c r="AP48" s="216"/>
      <c r="AQ48" s="224"/>
      <c r="AR48" s="225"/>
      <c r="AS48" s="225"/>
      <c r="AT48" s="226"/>
      <c r="AU48" s="234"/>
      <c r="AV48" s="235"/>
      <c r="AW48" s="235"/>
      <c r="AX48" s="235"/>
      <c r="AY48" s="235"/>
      <c r="AZ48" s="235"/>
      <c r="BA48" s="236"/>
      <c r="BB48" s="237"/>
      <c r="BC48" s="755"/>
      <c r="BD48" s="756"/>
      <c r="BE48" s="757"/>
      <c r="BF48" s="757"/>
      <c r="BG48" s="757"/>
      <c r="BH48" s="757"/>
      <c r="BI48" s="757"/>
      <c r="BJ48" s="757"/>
      <c r="BK48" s="758"/>
      <c r="BL48" s="254"/>
      <c r="BM48" s="255"/>
      <c r="BN48" s="255"/>
      <c r="BO48" s="256"/>
      <c r="BP48" s="573"/>
      <c r="BQ48" s="447"/>
      <c r="BR48" s="447"/>
      <c r="BS48" s="447"/>
      <c r="BT48" s="447"/>
      <c r="BU48" s="447"/>
      <c r="BV48" s="447"/>
      <c r="BW48" s="447"/>
      <c r="BX48" s="574"/>
      <c r="BY48" s="9"/>
      <c r="BZ48" s="9"/>
      <c r="CA48" s="9"/>
      <c r="CB48" s="67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3"/>
      <c r="FB48" s="4"/>
    </row>
    <row r="49" spans="1:158" ht="11.25" customHeight="1">
      <c r="A49" s="9"/>
      <c r="B49" s="185"/>
      <c r="C49" s="185"/>
      <c r="D49" s="192"/>
      <c r="E49" s="193"/>
      <c r="F49" s="194"/>
      <c r="G49" s="193"/>
      <c r="H49" s="193"/>
      <c r="I49" s="194"/>
      <c r="J49" s="260"/>
      <c r="K49" s="261"/>
      <c r="L49" s="261"/>
      <c r="M49" s="261"/>
      <c r="N49" s="261"/>
      <c r="O49" s="261"/>
      <c r="P49" s="261"/>
      <c r="Q49" s="261"/>
      <c r="R49" s="261"/>
      <c r="S49" s="261"/>
      <c r="T49" s="261"/>
      <c r="U49" s="261"/>
      <c r="V49" s="261"/>
      <c r="W49" s="261"/>
      <c r="X49" s="261"/>
      <c r="Y49" s="261"/>
      <c r="Z49" s="261"/>
      <c r="AA49" s="261"/>
      <c r="AB49" s="261"/>
      <c r="AC49" s="261"/>
      <c r="AD49" s="261"/>
      <c r="AE49" s="261"/>
      <c r="AF49" s="261"/>
      <c r="AG49" s="261"/>
      <c r="AH49" s="262"/>
      <c r="AI49" s="263"/>
      <c r="AJ49" s="264"/>
      <c r="AK49" s="264"/>
      <c r="AL49" s="264"/>
      <c r="AM49" s="265"/>
      <c r="AN49" s="265"/>
      <c r="AO49" s="265"/>
      <c r="AP49" s="266"/>
      <c r="AQ49" s="267"/>
      <c r="AR49" s="268"/>
      <c r="AS49" s="268"/>
      <c r="AT49" s="269"/>
      <c r="AU49" s="270"/>
      <c r="AV49" s="271"/>
      <c r="AW49" s="271"/>
      <c r="AX49" s="271"/>
      <c r="AY49" s="271"/>
      <c r="AZ49" s="271"/>
      <c r="BA49" s="272"/>
      <c r="BB49" s="273"/>
      <c r="BC49" s="760"/>
      <c r="BD49" s="761"/>
      <c r="BE49" s="762"/>
      <c r="BF49" s="762"/>
      <c r="BG49" s="762"/>
      <c r="BH49" s="762"/>
      <c r="BI49" s="762"/>
      <c r="BJ49" s="762"/>
      <c r="BK49" s="763"/>
      <c r="BL49" s="278"/>
      <c r="BM49" s="279"/>
      <c r="BN49" s="279"/>
      <c r="BO49" s="280"/>
      <c r="BP49" s="575"/>
      <c r="BQ49" s="576"/>
      <c r="BR49" s="576"/>
      <c r="BS49" s="576"/>
      <c r="BT49" s="576"/>
      <c r="BU49" s="576"/>
      <c r="BV49" s="576"/>
      <c r="BW49" s="576"/>
      <c r="BX49" s="577"/>
      <c r="BY49" s="9"/>
      <c r="BZ49" s="9"/>
      <c r="CA49" s="9"/>
      <c r="CB49" s="67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3"/>
      <c r="FB49" s="4"/>
    </row>
    <row r="50" spans="1:158" ht="11.25" customHeight="1">
      <c r="A50" s="9"/>
      <c r="B50" s="184"/>
      <c r="C50" s="185"/>
      <c r="D50" s="186"/>
      <c r="E50" s="187"/>
      <c r="F50" s="188"/>
      <c r="G50" s="187"/>
      <c r="H50" s="187"/>
      <c r="I50" s="188"/>
      <c r="J50" s="200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2"/>
      <c r="AI50" s="209"/>
      <c r="AJ50" s="210"/>
      <c r="AK50" s="210"/>
      <c r="AL50" s="210"/>
      <c r="AM50" s="211"/>
      <c r="AN50" s="211"/>
      <c r="AO50" s="211"/>
      <c r="AP50" s="212"/>
      <c r="AQ50" s="221"/>
      <c r="AR50" s="222"/>
      <c r="AS50" s="222"/>
      <c r="AT50" s="223"/>
      <c r="AU50" s="230"/>
      <c r="AV50" s="231"/>
      <c r="AW50" s="231"/>
      <c r="AX50" s="231"/>
      <c r="AY50" s="231"/>
      <c r="AZ50" s="231"/>
      <c r="BA50" s="232"/>
      <c r="BB50" s="233"/>
      <c r="BC50" s="751" t="str">
        <f>IF(AU50="","",ROUNDDOWN(AI50*AU50,0))</f>
        <v/>
      </c>
      <c r="BD50" s="752"/>
      <c r="BE50" s="753"/>
      <c r="BF50" s="753"/>
      <c r="BG50" s="753"/>
      <c r="BH50" s="753"/>
      <c r="BI50" s="753"/>
      <c r="BJ50" s="753"/>
      <c r="BK50" s="754"/>
      <c r="BL50" s="251"/>
      <c r="BM50" s="252"/>
      <c r="BN50" s="252"/>
      <c r="BO50" s="253"/>
      <c r="BP50" s="570"/>
      <c r="BQ50" s="571"/>
      <c r="BR50" s="571"/>
      <c r="BS50" s="571"/>
      <c r="BT50" s="571"/>
      <c r="BU50" s="571"/>
      <c r="BV50" s="571"/>
      <c r="BW50" s="571"/>
      <c r="BX50" s="572"/>
      <c r="BY50" s="9"/>
      <c r="BZ50" s="9"/>
      <c r="CA50" s="9"/>
      <c r="CB50" s="67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3"/>
      <c r="FB50" s="4"/>
    </row>
    <row r="51" spans="1:158" ht="11.25" customHeight="1">
      <c r="A51" s="9"/>
      <c r="B51" s="185"/>
      <c r="C51" s="185"/>
      <c r="D51" s="189"/>
      <c r="E51" s="190"/>
      <c r="F51" s="191"/>
      <c r="G51" s="190"/>
      <c r="H51" s="190"/>
      <c r="I51" s="191"/>
      <c r="J51" s="203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5"/>
      <c r="AI51" s="213"/>
      <c r="AJ51" s="214"/>
      <c r="AK51" s="214"/>
      <c r="AL51" s="214"/>
      <c r="AM51" s="215"/>
      <c r="AN51" s="215"/>
      <c r="AO51" s="215"/>
      <c r="AP51" s="216"/>
      <c r="AQ51" s="224"/>
      <c r="AR51" s="225"/>
      <c r="AS51" s="225"/>
      <c r="AT51" s="226"/>
      <c r="AU51" s="234"/>
      <c r="AV51" s="235"/>
      <c r="AW51" s="235"/>
      <c r="AX51" s="235"/>
      <c r="AY51" s="235"/>
      <c r="AZ51" s="235"/>
      <c r="BA51" s="236"/>
      <c r="BB51" s="237"/>
      <c r="BC51" s="755"/>
      <c r="BD51" s="756"/>
      <c r="BE51" s="757"/>
      <c r="BF51" s="757"/>
      <c r="BG51" s="757"/>
      <c r="BH51" s="757"/>
      <c r="BI51" s="757"/>
      <c r="BJ51" s="757"/>
      <c r="BK51" s="758"/>
      <c r="BL51" s="254"/>
      <c r="BM51" s="255"/>
      <c r="BN51" s="255"/>
      <c r="BO51" s="256"/>
      <c r="BP51" s="573"/>
      <c r="BQ51" s="447"/>
      <c r="BR51" s="447"/>
      <c r="BS51" s="447"/>
      <c r="BT51" s="447"/>
      <c r="BU51" s="447"/>
      <c r="BV51" s="447"/>
      <c r="BW51" s="447"/>
      <c r="BX51" s="574"/>
      <c r="BY51" s="9"/>
      <c r="BZ51" s="9"/>
      <c r="CA51" s="9"/>
      <c r="CB51" s="67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3"/>
      <c r="FB51" s="4"/>
    </row>
    <row r="52" spans="1:158" ht="11.25" customHeight="1">
      <c r="A52" s="9"/>
      <c r="B52" s="185"/>
      <c r="C52" s="185"/>
      <c r="D52" s="192"/>
      <c r="E52" s="193"/>
      <c r="F52" s="194"/>
      <c r="G52" s="193"/>
      <c r="H52" s="193"/>
      <c r="I52" s="194"/>
      <c r="J52" s="260"/>
      <c r="K52" s="261"/>
      <c r="L52" s="261"/>
      <c r="M52" s="261"/>
      <c r="N52" s="261"/>
      <c r="O52" s="261"/>
      <c r="P52" s="261"/>
      <c r="Q52" s="261"/>
      <c r="R52" s="261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2"/>
      <c r="AI52" s="263"/>
      <c r="AJ52" s="264"/>
      <c r="AK52" s="264"/>
      <c r="AL52" s="264"/>
      <c r="AM52" s="265"/>
      <c r="AN52" s="265"/>
      <c r="AO52" s="265"/>
      <c r="AP52" s="266"/>
      <c r="AQ52" s="267"/>
      <c r="AR52" s="268"/>
      <c r="AS52" s="268"/>
      <c r="AT52" s="269"/>
      <c r="AU52" s="270"/>
      <c r="AV52" s="271"/>
      <c r="AW52" s="271"/>
      <c r="AX52" s="271"/>
      <c r="AY52" s="271"/>
      <c r="AZ52" s="271"/>
      <c r="BA52" s="272"/>
      <c r="BB52" s="273"/>
      <c r="BC52" s="760"/>
      <c r="BD52" s="761"/>
      <c r="BE52" s="762"/>
      <c r="BF52" s="762"/>
      <c r="BG52" s="762"/>
      <c r="BH52" s="762"/>
      <c r="BI52" s="762"/>
      <c r="BJ52" s="762"/>
      <c r="BK52" s="763"/>
      <c r="BL52" s="278"/>
      <c r="BM52" s="279"/>
      <c r="BN52" s="279"/>
      <c r="BO52" s="280"/>
      <c r="BP52" s="575"/>
      <c r="BQ52" s="576"/>
      <c r="BR52" s="576"/>
      <c r="BS52" s="576"/>
      <c r="BT52" s="576"/>
      <c r="BU52" s="576"/>
      <c r="BV52" s="576"/>
      <c r="BW52" s="576"/>
      <c r="BX52" s="577"/>
      <c r="BY52" s="9"/>
      <c r="BZ52" s="9"/>
      <c r="CA52" s="9"/>
      <c r="CB52" s="67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3"/>
      <c r="FB52" s="4"/>
    </row>
    <row r="53" spans="1:158" ht="11.25" customHeight="1">
      <c r="A53" s="9"/>
      <c r="B53" s="184"/>
      <c r="C53" s="185"/>
      <c r="D53" s="186"/>
      <c r="E53" s="187"/>
      <c r="F53" s="188"/>
      <c r="G53" s="187"/>
      <c r="H53" s="187"/>
      <c r="I53" s="188"/>
      <c r="J53" s="200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  <c r="AG53" s="201"/>
      <c r="AH53" s="202"/>
      <c r="AI53" s="209"/>
      <c r="AJ53" s="210"/>
      <c r="AK53" s="210"/>
      <c r="AL53" s="210"/>
      <c r="AM53" s="211"/>
      <c r="AN53" s="211"/>
      <c r="AO53" s="211"/>
      <c r="AP53" s="212"/>
      <c r="AQ53" s="221"/>
      <c r="AR53" s="222"/>
      <c r="AS53" s="222"/>
      <c r="AT53" s="223"/>
      <c r="AU53" s="230"/>
      <c r="AV53" s="231"/>
      <c r="AW53" s="231"/>
      <c r="AX53" s="231"/>
      <c r="AY53" s="231"/>
      <c r="AZ53" s="231"/>
      <c r="BA53" s="232"/>
      <c r="BB53" s="233"/>
      <c r="BC53" s="751" t="str">
        <f>IF(AU53="","",ROUNDDOWN(AI53*AU53,0))</f>
        <v/>
      </c>
      <c r="BD53" s="752"/>
      <c r="BE53" s="753"/>
      <c r="BF53" s="753"/>
      <c r="BG53" s="753"/>
      <c r="BH53" s="753"/>
      <c r="BI53" s="753"/>
      <c r="BJ53" s="753"/>
      <c r="BK53" s="754"/>
      <c r="BL53" s="251"/>
      <c r="BM53" s="252"/>
      <c r="BN53" s="252"/>
      <c r="BO53" s="253"/>
      <c r="BP53" s="570"/>
      <c r="BQ53" s="571"/>
      <c r="BR53" s="571"/>
      <c r="BS53" s="571"/>
      <c r="BT53" s="571"/>
      <c r="BU53" s="571"/>
      <c r="BV53" s="571"/>
      <c r="BW53" s="571"/>
      <c r="BX53" s="572"/>
      <c r="BY53" s="9"/>
      <c r="BZ53" s="9"/>
      <c r="CA53" s="9"/>
      <c r="CB53" s="67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3"/>
      <c r="FB53" s="4"/>
    </row>
    <row r="54" spans="1:158" ht="11.25" customHeight="1">
      <c r="A54" s="9"/>
      <c r="B54" s="185"/>
      <c r="C54" s="185"/>
      <c r="D54" s="189"/>
      <c r="E54" s="190"/>
      <c r="F54" s="191"/>
      <c r="G54" s="190"/>
      <c r="H54" s="190"/>
      <c r="I54" s="191"/>
      <c r="J54" s="203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5"/>
      <c r="AI54" s="213"/>
      <c r="AJ54" s="214"/>
      <c r="AK54" s="214"/>
      <c r="AL54" s="214"/>
      <c r="AM54" s="215"/>
      <c r="AN54" s="215"/>
      <c r="AO54" s="215"/>
      <c r="AP54" s="216"/>
      <c r="AQ54" s="224"/>
      <c r="AR54" s="225"/>
      <c r="AS54" s="225"/>
      <c r="AT54" s="226"/>
      <c r="AU54" s="234"/>
      <c r="AV54" s="235"/>
      <c r="AW54" s="235"/>
      <c r="AX54" s="235"/>
      <c r="AY54" s="235"/>
      <c r="AZ54" s="235"/>
      <c r="BA54" s="236"/>
      <c r="BB54" s="237"/>
      <c r="BC54" s="755"/>
      <c r="BD54" s="756"/>
      <c r="BE54" s="757"/>
      <c r="BF54" s="757"/>
      <c r="BG54" s="757"/>
      <c r="BH54" s="757"/>
      <c r="BI54" s="757"/>
      <c r="BJ54" s="757"/>
      <c r="BK54" s="758"/>
      <c r="BL54" s="254"/>
      <c r="BM54" s="255"/>
      <c r="BN54" s="255"/>
      <c r="BO54" s="256"/>
      <c r="BP54" s="573"/>
      <c r="BQ54" s="447"/>
      <c r="BR54" s="447"/>
      <c r="BS54" s="447"/>
      <c r="BT54" s="447"/>
      <c r="BU54" s="447"/>
      <c r="BV54" s="447"/>
      <c r="BW54" s="447"/>
      <c r="BX54" s="574"/>
      <c r="BY54" s="9"/>
      <c r="BZ54" s="9"/>
      <c r="CA54" s="9"/>
      <c r="CB54" s="67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3"/>
      <c r="FB54" s="4"/>
    </row>
    <row r="55" spans="1:158" ht="11.25" customHeight="1">
      <c r="A55" s="9"/>
      <c r="B55" s="185"/>
      <c r="C55" s="185"/>
      <c r="D55" s="192"/>
      <c r="E55" s="193"/>
      <c r="F55" s="194"/>
      <c r="G55" s="193"/>
      <c r="H55" s="193"/>
      <c r="I55" s="194"/>
      <c r="J55" s="260"/>
      <c r="K55" s="261"/>
      <c r="L55" s="261"/>
      <c r="M55" s="261"/>
      <c r="N55" s="261"/>
      <c r="O55" s="261"/>
      <c r="P55" s="261"/>
      <c r="Q55" s="261"/>
      <c r="R55" s="261"/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2"/>
      <c r="AI55" s="263"/>
      <c r="AJ55" s="264"/>
      <c r="AK55" s="264"/>
      <c r="AL55" s="264"/>
      <c r="AM55" s="265"/>
      <c r="AN55" s="265"/>
      <c r="AO55" s="265"/>
      <c r="AP55" s="266"/>
      <c r="AQ55" s="267"/>
      <c r="AR55" s="268"/>
      <c r="AS55" s="268"/>
      <c r="AT55" s="269"/>
      <c r="AU55" s="270"/>
      <c r="AV55" s="271"/>
      <c r="AW55" s="271"/>
      <c r="AX55" s="271"/>
      <c r="AY55" s="271"/>
      <c r="AZ55" s="271"/>
      <c r="BA55" s="272"/>
      <c r="BB55" s="273"/>
      <c r="BC55" s="760"/>
      <c r="BD55" s="761"/>
      <c r="BE55" s="762"/>
      <c r="BF55" s="762"/>
      <c r="BG55" s="762"/>
      <c r="BH55" s="762"/>
      <c r="BI55" s="762"/>
      <c r="BJ55" s="762"/>
      <c r="BK55" s="763"/>
      <c r="BL55" s="278"/>
      <c r="BM55" s="279"/>
      <c r="BN55" s="279"/>
      <c r="BO55" s="280"/>
      <c r="BP55" s="575"/>
      <c r="BQ55" s="576"/>
      <c r="BR55" s="576"/>
      <c r="BS55" s="576"/>
      <c r="BT55" s="576"/>
      <c r="BU55" s="576"/>
      <c r="BV55" s="576"/>
      <c r="BW55" s="576"/>
      <c r="BX55" s="577"/>
      <c r="BY55" s="9"/>
      <c r="BZ55" s="9"/>
      <c r="CA55" s="9"/>
      <c r="CB55" s="67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1"/>
      <c r="DE55" s="61"/>
      <c r="DF55" s="61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3"/>
      <c r="FB55" s="4"/>
    </row>
    <row r="56" spans="1:158" ht="11.25" customHeight="1">
      <c r="A56" s="9"/>
      <c r="B56" s="184"/>
      <c r="C56" s="185"/>
      <c r="D56" s="186"/>
      <c r="E56" s="187"/>
      <c r="F56" s="188"/>
      <c r="G56" s="187"/>
      <c r="H56" s="187"/>
      <c r="I56" s="188"/>
      <c r="J56" s="200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  <c r="AG56" s="201"/>
      <c r="AH56" s="202"/>
      <c r="AI56" s="209"/>
      <c r="AJ56" s="210"/>
      <c r="AK56" s="210"/>
      <c r="AL56" s="210"/>
      <c r="AM56" s="211"/>
      <c r="AN56" s="211"/>
      <c r="AO56" s="211"/>
      <c r="AP56" s="212"/>
      <c r="AQ56" s="221"/>
      <c r="AR56" s="222"/>
      <c r="AS56" s="222"/>
      <c r="AT56" s="223"/>
      <c r="AU56" s="230"/>
      <c r="AV56" s="231"/>
      <c r="AW56" s="231"/>
      <c r="AX56" s="231"/>
      <c r="AY56" s="231"/>
      <c r="AZ56" s="231"/>
      <c r="BA56" s="232"/>
      <c r="BB56" s="233"/>
      <c r="BC56" s="751" t="str">
        <f>IF(AU56="","",ROUNDDOWN(AI56*AU56,0))</f>
        <v/>
      </c>
      <c r="BD56" s="752"/>
      <c r="BE56" s="753"/>
      <c r="BF56" s="753"/>
      <c r="BG56" s="753"/>
      <c r="BH56" s="753"/>
      <c r="BI56" s="753"/>
      <c r="BJ56" s="753"/>
      <c r="BK56" s="754"/>
      <c r="BL56" s="251"/>
      <c r="BM56" s="252"/>
      <c r="BN56" s="252"/>
      <c r="BO56" s="253"/>
      <c r="BP56" s="570"/>
      <c r="BQ56" s="571"/>
      <c r="BR56" s="571"/>
      <c r="BS56" s="571"/>
      <c r="BT56" s="571"/>
      <c r="BU56" s="571"/>
      <c r="BV56" s="571"/>
      <c r="BW56" s="571"/>
      <c r="BX56" s="572"/>
      <c r="BY56" s="9"/>
      <c r="BZ56" s="9"/>
      <c r="CA56" s="9"/>
      <c r="CB56" s="67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1"/>
      <c r="DE56" s="61"/>
      <c r="DF56" s="61"/>
      <c r="DG56" s="61"/>
      <c r="DH56" s="61"/>
      <c r="DI56" s="61"/>
      <c r="DJ56" s="61"/>
      <c r="DK56" s="61"/>
      <c r="DL56" s="61"/>
      <c r="DM56" s="61"/>
      <c r="DN56" s="61"/>
      <c r="DO56" s="61"/>
      <c r="DP56" s="61"/>
      <c r="DQ56" s="61"/>
      <c r="DR56" s="61"/>
      <c r="DS56" s="61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3"/>
      <c r="FB56" s="4"/>
    </row>
    <row r="57" spans="1:158" ht="11.25" customHeight="1">
      <c r="A57" s="9"/>
      <c r="B57" s="185"/>
      <c r="C57" s="185"/>
      <c r="D57" s="189"/>
      <c r="E57" s="190"/>
      <c r="F57" s="191"/>
      <c r="G57" s="190"/>
      <c r="H57" s="190"/>
      <c r="I57" s="191"/>
      <c r="J57" s="203"/>
      <c r="K57" s="204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  <c r="AH57" s="205"/>
      <c r="AI57" s="213"/>
      <c r="AJ57" s="214"/>
      <c r="AK57" s="214"/>
      <c r="AL57" s="214"/>
      <c r="AM57" s="215"/>
      <c r="AN57" s="215"/>
      <c r="AO57" s="215"/>
      <c r="AP57" s="216"/>
      <c r="AQ57" s="224"/>
      <c r="AR57" s="225"/>
      <c r="AS57" s="225"/>
      <c r="AT57" s="226"/>
      <c r="AU57" s="234"/>
      <c r="AV57" s="235"/>
      <c r="AW57" s="235"/>
      <c r="AX57" s="235"/>
      <c r="AY57" s="235"/>
      <c r="AZ57" s="235"/>
      <c r="BA57" s="236"/>
      <c r="BB57" s="237"/>
      <c r="BC57" s="755"/>
      <c r="BD57" s="756"/>
      <c r="BE57" s="757"/>
      <c r="BF57" s="757"/>
      <c r="BG57" s="757"/>
      <c r="BH57" s="757"/>
      <c r="BI57" s="757"/>
      <c r="BJ57" s="757"/>
      <c r="BK57" s="758"/>
      <c r="BL57" s="254"/>
      <c r="BM57" s="255"/>
      <c r="BN57" s="255"/>
      <c r="BO57" s="256"/>
      <c r="BP57" s="573"/>
      <c r="BQ57" s="447"/>
      <c r="BR57" s="447"/>
      <c r="BS57" s="447"/>
      <c r="BT57" s="447"/>
      <c r="BU57" s="447"/>
      <c r="BV57" s="447"/>
      <c r="BW57" s="447"/>
      <c r="BX57" s="574"/>
      <c r="BY57" s="9"/>
      <c r="BZ57" s="9"/>
      <c r="CA57" s="9"/>
      <c r="CB57" s="67"/>
      <c r="CC57" s="61"/>
      <c r="CD57" s="61"/>
      <c r="CE57" s="61"/>
      <c r="CF57" s="61"/>
      <c r="CG57" s="61"/>
      <c r="CH57" s="61"/>
      <c r="CI57" s="61"/>
      <c r="CJ57" s="61"/>
      <c r="CK57" s="61"/>
      <c r="CL57" s="61"/>
      <c r="CM57" s="61"/>
      <c r="CN57" s="61"/>
      <c r="CO57" s="61"/>
      <c r="CP57" s="61"/>
      <c r="CQ57" s="61"/>
      <c r="CR57" s="61"/>
      <c r="CS57" s="61"/>
      <c r="CT57" s="61"/>
      <c r="CU57" s="61"/>
      <c r="CV57" s="61"/>
      <c r="CW57" s="61"/>
      <c r="CX57" s="61"/>
      <c r="CY57" s="61"/>
      <c r="CZ57" s="61"/>
      <c r="DA57" s="61"/>
      <c r="DB57" s="61"/>
      <c r="DC57" s="61"/>
      <c r="DD57" s="61"/>
      <c r="DE57" s="61"/>
      <c r="DF57" s="61"/>
      <c r="DG57" s="61"/>
      <c r="DH57" s="61"/>
      <c r="DI57" s="61"/>
      <c r="DJ57" s="61"/>
      <c r="DK57" s="61"/>
      <c r="DL57" s="61"/>
      <c r="DM57" s="61"/>
      <c r="DN57" s="61"/>
      <c r="DO57" s="61"/>
      <c r="DP57" s="61"/>
      <c r="DQ57" s="61"/>
      <c r="DR57" s="61"/>
      <c r="DS57" s="61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3"/>
      <c r="FB57" s="4"/>
    </row>
    <row r="58" spans="1:158" ht="11.25" customHeight="1">
      <c r="A58" s="9"/>
      <c r="B58" s="185"/>
      <c r="C58" s="185"/>
      <c r="D58" s="192"/>
      <c r="E58" s="193"/>
      <c r="F58" s="194"/>
      <c r="G58" s="193"/>
      <c r="H58" s="193"/>
      <c r="I58" s="194"/>
      <c r="J58" s="260"/>
      <c r="K58" s="261"/>
      <c r="L58" s="261"/>
      <c r="M58" s="261"/>
      <c r="N58" s="261"/>
      <c r="O58" s="261"/>
      <c r="P58" s="261"/>
      <c r="Q58" s="261"/>
      <c r="R58" s="261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2"/>
      <c r="AI58" s="263"/>
      <c r="AJ58" s="264"/>
      <c r="AK58" s="264"/>
      <c r="AL58" s="264"/>
      <c r="AM58" s="265"/>
      <c r="AN58" s="265"/>
      <c r="AO58" s="265"/>
      <c r="AP58" s="266"/>
      <c r="AQ58" s="267"/>
      <c r="AR58" s="268"/>
      <c r="AS58" s="268"/>
      <c r="AT58" s="269"/>
      <c r="AU58" s="270"/>
      <c r="AV58" s="271"/>
      <c r="AW58" s="271"/>
      <c r="AX58" s="271"/>
      <c r="AY58" s="271"/>
      <c r="AZ58" s="271"/>
      <c r="BA58" s="272"/>
      <c r="BB58" s="273"/>
      <c r="BC58" s="760"/>
      <c r="BD58" s="761"/>
      <c r="BE58" s="762"/>
      <c r="BF58" s="762"/>
      <c r="BG58" s="762"/>
      <c r="BH58" s="762"/>
      <c r="BI58" s="762"/>
      <c r="BJ58" s="762"/>
      <c r="BK58" s="763"/>
      <c r="BL58" s="278"/>
      <c r="BM58" s="279"/>
      <c r="BN58" s="279"/>
      <c r="BO58" s="280"/>
      <c r="BP58" s="575"/>
      <c r="BQ58" s="576"/>
      <c r="BR58" s="576"/>
      <c r="BS58" s="576"/>
      <c r="BT58" s="576"/>
      <c r="BU58" s="576"/>
      <c r="BV58" s="576"/>
      <c r="BW58" s="576"/>
      <c r="BX58" s="577"/>
      <c r="BY58" s="9"/>
      <c r="BZ58" s="9"/>
      <c r="CA58" s="9"/>
      <c r="CB58" s="67"/>
      <c r="CC58" s="61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1"/>
      <c r="DB58" s="61"/>
      <c r="DC58" s="61"/>
      <c r="DD58" s="61"/>
      <c r="DE58" s="61"/>
      <c r="DF58" s="61"/>
      <c r="DG58" s="61"/>
      <c r="DH58" s="61"/>
      <c r="DI58" s="61"/>
      <c r="DJ58" s="61"/>
      <c r="DK58" s="61"/>
      <c r="DL58" s="61"/>
      <c r="DM58" s="61"/>
      <c r="DN58" s="61"/>
      <c r="DO58" s="61"/>
      <c r="DP58" s="61"/>
      <c r="DQ58" s="61"/>
      <c r="DR58" s="61"/>
      <c r="DS58" s="61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3"/>
      <c r="FB58" s="4"/>
    </row>
    <row r="59" spans="1:158" ht="11.25" customHeight="1">
      <c r="A59" s="9"/>
      <c r="B59" s="184"/>
      <c r="C59" s="185"/>
      <c r="D59" s="186"/>
      <c r="E59" s="187"/>
      <c r="F59" s="188"/>
      <c r="G59" s="187"/>
      <c r="H59" s="187"/>
      <c r="I59" s="188"/>
      <c r="J59" s="200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/>
      <c r="AA59" s="201"/>
      <c r="AB59" s="201"/>
      <c r="AC59" s="201"/>
      <c r="AD59" s="201"/>
      <c r="AE59" s="201"/>
      <c r="AF59" s="201"/>
      <c r="AG59" s="201"/>
      <c r="AH59" s="202"/>
      <c r="AI59" s="209"/>
      <c r="AJ59" s="210"/>
      <c r="AK59" s="210"/>
      <c r="AL59" s="210"/>
      <c r="AM59" s="211"/>
      <c r="AN59" s="211"/>
      <c r="AO59" s="211"/>
      <c r="AP59" s="212"/>
      <c r="AQ59" s="221"/>
      <c r="AR59" s="222"/>
      <c r="AS59" s="222"/>
      <c r="AT59" s="223"/>
      <c r="AU59" s="230"/>
      <c r="AV59" s="231"/>
      <c r="AW59" s="231"/>
      <c r="AX59" s="231"/>
      <c r="AY59" s="231"/>
      <c r="AZ59" s="231"/>
      <c r="BA59" s="232"/>
      <c r="BB59" s="233"/>
      <c r="BC59" s="751" t="str">
        <f>IF(AU59="","",ROUNDDOWN(AI59*AU59,0))</f>
        <v/>
      </c>
      <c r="BD59" s="752"/>
      <c r="BE59" s="753"/>
      <c r="BF59" s="753"/>
      <c r="BG59" s="753"/>
      <c r="BH59" s="753"/>
      <c r="BI59" s="753"/>
      <c r="BJ59" s="753"/>
      <c r="BK59" s="754"/>
      <c r="BL59" s="251"/>
      <c r="BM59" s="252"/>
      <c r="BN59" s="252"/>
      <c r="BO59" s="253"/>
      <c r="BP59" s="570"/>
      <c r="BQ59" s="571"/>
      <c r="BR59" s="571"/>
      <c r="BS59" s="571"/>
      <c r="BT59" s="571"/>
      <c r="BU59" s="571"/>
      <c r="BV59" s="571"/>
      <c r="BW59" s="571"/>
      <c r="BX59" s="572"/>
      <c r="BY59" s="9"/>
      <c r="BZ59" s="9"/>
      <c r="CA59" s="9"/>
      <c r="CB59" s="67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1"/>
      <c r="DR59" s="61"/>
      <c r="DS59" s="61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3"/>
      <c r="FB59" s="4"/>
    </row>
    <row r="60" spans="1:158" ht="11.25" customHeight="1">
      <c r="A60" s="9"/>
      <c r="B60" s="185"/>
      <c r="C60" s="185"/>
      <c r="D60" s="189"/>
      <c r="E60" s="190"/>
      <c r="F60" s="191"/>
      <c r="G60" s="190"/>
      <c r="H60" s="190"/>
      <c r="I60" s="191"/>
      <c r="J60" s="203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5"/>
      <c r="AI60" s="213"/>
      <c r="AJ60" s="214"/>
      <c r="AK60" s="214"/>
      <c r="AL60" s="214"/>
      <c r="AM60" s="215"/>
      <c r="AN60" s="215"/>
      <c r="AO60" s="215"/>
      <c r="AP60" s="216"/>
      <c r="AQ60" s="224"/>
      <c r="AR60" s="225"/>
      <c r="AS60" s="225"/>
      <c r="AT60" s="226"/>
      <c r="AU60" s="234"/>
      <c r="AV60" s="235"/>
      <c r="AW60" s="235"/>
      <c r="AX60" s="235"/>
      <c r="AY60" s="235"/>
      <c r="AZ60" s="235"/>
      <c r="BA60" s="236"/>
      <c r="BB60" s="237"/>
      <c r="BC60" s="755"/>
      <c r="BD60" s="756"/>
      <c r="BE60" s="757"/>
      <c r="BF60" s="757"/>
      <c r="BG60" s="757"/>
      <c r="BH60" s="757"/>
      <c r="BI60" s="757"/>
      <c r="BJ60" s="757"/>
      <c r="BK60" s="758"/>
      <c r="BL60" s="254"/>
      <c r="BM60" s="255"/>
      <c r="BN60" s="255"/>
      <c r="BO60" s="256"/>
      <c r="BP60" s="573"/>
      <c r="BQ60" s="447"/>
      <c r="BR60" s="447"/>
      <c r="BS60" s="447"/>
      <c r="BT60" s="447"/>
      <c r="BU60" s="447"/>
      <c r="BV60" s="447"/>
      <c r="BW60" s="447"/>
      <c r="BX60" s="574"/>
      <c r="BY60" s="9"/>
      <c r="BZ60" s="9"/>
      <c r="CA60" s="9"/>
      <c r="CB60" s="67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  <c r="DG60" s="61"/>
      <c r="DH60" s="61"/>
      <c r="DI60" s="61"/>
      <c r="DJ60" s="61"/>
      <c r="DK60" s="61"/>
      <c r="DL60" s="61"/>
      <c r="DM60" s="61"/>
      <c r="DN60" s="61"/>
      <c r="DO60" s="61"/>
      <c r="DP60" s="61"/>
      <c r="DQ60" s="61"/>
      <c r="DR60" s="61"/>
      <c r="DS60" s="61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3"/>
      <c r="FB60" s="4"/>
    </row>
    <row r="61" spans="1:158" ht="11.25" customHeight="1">
      <c r="A61" s="9"/>
      <c r="B61" s="185"/>
      <c r="C61" s="185"/>
      <c r="D61" s="192"/>
      <c r="E61" s="193"/>
      <c r="F61" s="194"/>
      <c r="G61" s="193"/>
      <c r="H61" s="193"/>
      <c r="I61" s="194"/>
      <c r="J61" s="260"/>
      <c r="K61" s="261"/>
      <c r="L61" s="261"/>
      <c r="M61" s="261"/>
      <c r="N61" s="261"/>
      <c r="O61" s="261"/>
      <c r="P61" s="261"/>
      <c r="Q61" s="261"/>
      <c r="R61" s="261"/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61"/>
      <c r="AG61" s="261"/>
      <c r="AH61" s="262"/>
      <c r="AI61" s="263"/>
      <c r="AJ61" s="264"/>
      <c r="AK61" s="264"/>
      <c r="AL61" s="264"/>
      <c r="AM61" s="265"/>
      <c r="AN61" s="265"/>
      <c r="AO61" s="265"/>
      <c r="AP61" s="266"/>
      <c r="AQ61" s="267"/>
      <c r="AR61" s="268"/>
      <c r="AS61" s="268"/>
      <c r="AT61" s="269"/>
      <c r="AU61" s="270"/>
      <c r="AV61" s="271"/>
      <c r="AW61" s="271"/>
      <c r="AX61" s="271"/>
      <c r="AY61" s="271"/>
      <c r="AZ61" s="271"/>
      <c r="BA61" s="272"/>
      <c r="BB61" s="273"/>
      <c r="BC61" s="760"/>
      <c r="BD61" s="761"/>
      <c r="BE61" s="762"/>
      <c r="BF61" s="762"/>
      <c r="BG61" s="762"/>
      <c r="BH61" s="762"/>
      <c r="BI61" s="762"/>
      <c r="BJ61" s="762"/>
      <c r="BK61" s="763"/>
      <c r="BL61" s="278"/>
      <c r="BM61" s="279"/>
      <c r="BN61" s="279"/>
      <c r="BO61" s="280"/>
      <c r="BP61" s="575"/>
      <c r="BQ61" s="576"/>
      <c r="BR61" s="576"/>
      <c r="BS61" s="576"/>
      <c r="BT61" s="576"/>
      <c r="BU61" s="576"/>
      <c r="BV61" s="576"/>
      <c r="BW61" s="576"/>
      <c r="BX61" s="577"/>
      <c r="BY61" s="9"/>
      <c r="BZ61" s="9"/>
      <c r="CA61" s="9"/>
      <c r="CB61" s="67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  <c r="DG61" s="61"/>
      <c r="DH61" s="61"/>
      <c r="DI61" s="61"/>
      <c r="DJ61" s="61"/>
      <c r="DK61" s="61"/>
      <c r="DL61" s="61"/>
      <c r="DM61" s="61"/>
      <c r="DN61" s="61"/>
      <c r="DO61" s="61"/>
      <c r="DP61" s="61"/>
      <c r="DQ61" s="61"/>
      <c r="DR61" s="61"/>
      <c r="DS61" s="61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3"/>
      <c r="FB61" s="4"/>
    </row>
    <row r="62" spans="1:158" ht="11.25" customHeight="1">
      <c r="A62" s="9"/>
      <c r="B62" s="184"/>
      <c r="C62" s="185"/>
      <c r="D62" s="186"/>
      <c r="E62" s="187"/>
      <c r="F62" s="188"/>
      <c r="G62" s="187"/>
      <c r="H62" s="187"/>
      <c r="I62" s="188"/>
      <c r="J62" s="200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2"/>
      <c r="AI62" s="209"/>
      <c r="AJ62" s="210"/>
      <c r="AK62" s="210"/>
      <c r="AL62" s="210"/>
      <c r="AM62" s="211"/>
      <c r="AN62" s="211"/>
      <c r="AO62" s="211"/>
      <c r="AP62" s="212"/>
      <c r="AQ62" s="221"/>
      <c r="AR62" s="222"/>
      <c r="AS62" s="222"/>
      <c r="AT62" s="223"/>
      <c r="AU62" s="230"/>
      <c r="AV62" s="231"/>
      <c r="AW62" s="231"/>
      <c r="AX62" s="231"/>
      <c r="AY62" s="231"/>
      <c r="AZ62" s="231"/>
      <c r="BA62" s="232"/>
      <c r="BB62" s="233"/>
      <c r="BC62" s="751" t="str">
        <f>IF(AU62="","",ROUNDDOWN(AI62*AU62,0))</f>
        <v/>
      </c>
      <c r="BD62" s="752"/>
      <c r="BE62" s="753"/>
      <c r="BF62" s="753"/>
      <c r="BG62" s="753"/>
      <c r="BH62" s="753"/>
      <c r="BI62" s="753"/>
      <c r="BJ62" s="753"/>
      <c r="BK62" s="754"/>
      <c r="BL62" s="251"/>
      <c r="BM62" s="252"/>
      <c r="BN62" s="252"/>
      <c r="BO62" s="253"/>
      <c r="BP62" s="570"/>
      <c r="BQ62" s="571"/>
      <c r="BR62" s="571"/>
      <c r="BS62" s="571"/>
      <c r="BT62" s="571"/>
      <c r="BU62" s="571"/>
      <c r="BV62" s="571"/>
      <c r="BW62" s="571"/>
      <c r="BX62" s="572"/>
      <c r="BY62" s="9"/>
      <c r="BZ62" s="9"/>
      <c r="CA62" s="9"/>
      <c r="CB62" s="67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3"/>
      <c r="FB62" s="4"/>
    </row>
    <row r="63" spans="1:158" ht="11.25" customHeight="1">
      <c r="A63" s="9"/>
      <c r="B63" s="185"/>
      <c r="C63" s="185"/>
      <c r="D63" s="189"/>
      <c r="E63" s="190"/>
      <c r="F63" s="191"/>
      <c r="G63" s="190"/>
      <c r="H63" s="190"/>
      <c r="I63" s="191"/>
      <c r="J63" s="203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5"/>
      <c r="AI63" s="213"/>
      <c r="AJ63" s="214"/>
      <c r="AK63" s="214"/>
      <c r="AL63" s="214"/>
      <c r="AM63" s="215"/>
      <c r="AN63" s="215"/>
      <c r="AO63" s="215"/>
      <c r="AP63" s="216"/>
      <c r="AQ63" s="224"/>
      <c r="AR63" s="225"/>
      <c r="AS63" s="225"/>
      <c r="AT63" s="226"/>
      <c r="AU63" s="234"/>
      <c r="AV63" s="235"/>
      <c r="AW63" s="235"/>
      <c r="AX63" s="235"/>
      <c r="AY63" s="235"/>
      <c r="AZ63" s="235"/>
      <c r="BA63" s="236"/>
      <c r="BB63" s="237"/>
      <c r="BC63" s="755"/>
      <c r="BD63" s="756"/>
      <c r="BE63" s="757"/>
      <c r="BF63" s="757"/>
      <c r="BG63" s="757"/>
      <c r="BH63" s="757"/>
      <c r="BI63" s="757"/>
      <c r="BJ63" s="757"/>
      <c r="BK63" s="758"/>
      <c r="BL63" s="254"/>
      <c r="BM63" s="255"/>
      <c r="BN63" s="255"/>
      <c r="BO63" s="256"/>
      <c r="BP63" s="573"/>
      <c r="BQ63" s="447"/>
      <c r="BR63" s="447"/>
      <c r="BS63" s="447"/>
      <c r="BT63" s="447"/>
      <c r="BU63" s="447"/>
      <c r="BV63" s="447"/>
      <c r="BW63" s="447"/>
      <c r="BX63" s="574"/>
      <c r="BY63" s="9"/>
      <c r="BZ63" s="9"/>
      <c r="CA63" s="9"/>
      <c r="CB63" s="67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3"/>
      <c r="FB63" s="4"/>
    </row>
    <row r="64" spans="1:158" ht="11.25" customHeight="1">
      <c r="A64" s="9"/>
      <c r="B64" s="185"/>
      <c r="C64" s="185"/>
      <c r="D64" s="192"/>
      <c r="E64" s="193"/>
      <c r="F64" s="194"/>
      <c r="G64" s="193"/>
      <c r="H64" s="193"/>
      <c r="I64" s="194"/>
      <c r="J64" s="260"/>
      <c r="K64" s="261"/>
      <c r="L64" s="261"/>
      <c r="M64" s="261"/>
      <c r="N64" s="261"/>
      <c r="O64" s="261"/>
      <c r="P64" s="261"/>
      <c r="Q64" s="261"/>
      <c r="R64" s="261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61"/>
      <c r="AG64" s="261"/>
      <c r="AH64" s="262"/>
      <c r="AI64" s="263"/>
      <c r="AJ64" s="264"/>
      <c r="AK64" s="264"/>
      <c r="AL64" s="264"/>
      <c r="AM64" s="265"/>
      <c r="AN64" s="265"/>
      <c r="AO64" s="265"/>
      <c r="AP64" s="266"/>
      <c r="AQ64" s="267"/>
      <c r="AR64" s="268"/>
      <c r="AS64" s="268"/>
      <c r="AT64" s="269"/>
      <c r="AU64" s="270"/>
      <c r="AV64" s="271"/>
      <c r="AW64" s="271"/>
      <c r="AX64" s="271"/>
      <c r="AY64" s="271"/>
      <c r="AZ64" s="271"/>
      <c r="BA64" s="272"/>
      <c r="BB64" s="273"/>
      <c r="BC64" s="760"/>
      <c r="BD64" s="761"/>
      <c r="BE64" s="762"/>
      <c r="BF64" s="762"/>
      <c r="BG64" s="762"/>
      <c r="BH64" s="762"/>
      <c r="BI64" s="762"/>
      <c r="BJ64" s="762"/>
      <c r="BK64" s="763"/>
      <c r="BL64" s="278"/>
      <c r="BM64" s="279"/>
      <c r="BN64" s="279"/>
      <c r="BO64" s="280"/>
      <c r="BP64" s="575"/>
      <c r="BQ64" s="576"/>
      <c r="BR64" s="576"/>
      <c r="BS64" s="576"/>
      <c r="BT64" s="576"/>
      <c r="BU64" s="576"/>
      <c r="BV64" s="576"/>
      <c r="BW64" s="576"/>
      <c r="BX64" s="577"/>
      <c r="BY64" s="9"/>
      <c r="BZ64" s="9"/>
      <c r="CA64" s="9"/>
      <c r="CB64" s="67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61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3"/>
      <c r="FB64" s="4"/>
    </row>
    <row r="65" spans="1:158" ht="11.25" customHeight="1">
      <c r="A65" s="9"/>
      <c r="B65" s="184"/>
      <c r="C65" s="185"/>
      <c r="D65" s="186"/>
      <c r="E65" s="187"/>
      <c r="F65" s="188"/>
      <c r="G65" s="187"/>
      <c r="H65" s="187"/>
      <c r="I65" s="188"/>
      <c r="J65" s="200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2"/>
      <c r="AI65" s="209"/>
      <c r="AJ65" s="210"/>
      <c r="AK65" s="210"/>
      <c r="AL65" s="210"/>
      <c r="AM65" s="211"/>
      <c r="AN65" s="211"/>
      <c r="AO65" s="211"/>
      <c r="AP65" s="212"/>
      <c r="AQ65" s="221"/>
      <c r="AR65" s="222"/>
      <c r="AS65" s="222"/>
      <c r="AT65" s="223"/>
      <c r="AU65" s="230"/>
      <c r="AV65" s="231"/>
      <c r="AW65" s="231"/>
      <c r="AX65" s="231"/>
      <c r="AY65" s="231"/>
      <c r="AZ65" s="231"/>
      <c r="BA65" s="232"/>
      <c r="BB65" s="233"/>
      <c r="BC65" s="751" t="str">
        <f>IF(AU65="","",ROUNDDOWN(AI65*AU65,0))</f>
        <v/>
      </c>
      <c r="BD65" s="752"/>
      <c r="BE65" s="753"/>
      <c r="BF65" s="753"/>
      <c r="BG65" s="753"/>
      <c r="BH65" s="753"/>
      <c r="BI65" s="753"/>
      <c r="BJ65" s="753"/>
      <c r="BK65" s="754"/>
      <c r="BL65" s="251"/>
      <c r="BM65" s="252"/>
      <c r="BN65" s="252"/>
      <c r="BO65" s="253"/>
      <c r="BP65" s="570"/>
      <c r="BQ65" s="571"/>
      <c r="BR65" s="571"/>
      <c r="BS65" s="571"/>
      <c r="BT65" s="571"/>
      <c r="BU65" s="571"/>
      <c r="BV65" s="571"/>
      <c r="BW65" s="571"/>
      <c r="BX65" s="572"/>
      <c r="BY65" s="9"/>
      <c r="BZ65" s="9"/>
      <c r="CA65" s="9"/>
      <c r="CB65" s="67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1"/>
      <c r="DB65" s="61"/>
      <c r="DC65" s="61"/>
      <c r="DD65" s="61"/>
      <c r="DE65" s="61"/>
      <c r="DF65" s="61"/>
      <c r="DG65" s="61"/>
      <c r="DH65" s="61"/>
      <c r="DI65" s="61"/>
      <c r="DJ65" s="61"/>
      <c r="DK65" s="61"/>
      <c r="DL65" s="61"/>
      <c r="DM65" s="61"/>
      <c r="DN65" s="61"/>
      <c r="DO65" s="61"/>
      <c r="DP65" s="61"/>
      <c r="DQ65" s="61"/>
      <c r="DR65" s="61"/>
      <c r="DS65" s="61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3"/>
      <c r="FB65" s="4"/>
    </row>
    <row r="66" spans="1:158" ht="11.25" customHeight="1">
      <c r="A66" s="9"/>
      <c r="B66" s="185"/>
      <c r="C66" s="185"/>
      <c r="D66" s="189"/>
      <c r="E66" s="190"/>
      <c r="F66" s="191"/>
      <c r="G66" s="190"/>
      <c r="H66" s="190"/>
      <c r="I66" s="191"/>
      <c r="J66" s="203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5"/>
      <c r="AI66" s="213"/>
      <c r="AJ66" s="214"/>
      <c r="AK66" s="214"/>
      <c r="AL66" s="214"/>
      <c r="AM66" s="215"/>
      <c r="AN66" s="215"/>
      <c r="AO66" s="215"/>
      <c r="AP66" s="216"/>
      <c r="AQ66" s="224"/>
      <c r="AR66" s="225"/>
      <c r="AS66" s="225"/>
      <c r="AT66" s="226"/>
      <c r="AU66" s="234"/>
      <c r="AV66" s="235"/>
      <c r="AW66" s="235"/>
      <c r="AX66" s="235"/>
      <c r="AY66" s="235"/>
      <c r="AZ66" s="235"/>
      <c r="BA66" s="236"/>
      <c r="BB66" s="237"/>
      <c r="BC66" s="755"/>
      <c r="BD66" s="756"/>
      <c r="BE66" s="757"/>
      <c r="BF66" s="757"/>
      <c r="BG66" s="757"/>
      <c r="BH66" s="757"/>
      <c r="BI66" s="757"/>
      <c r="BJ66" s="757"/>
      <c r="BK66" s="758"/>
      <c r="BL66" s="254"/>
      <c r="BM66" s="255"/>
      <c r="BN66" s="255"/>
      <c r="BO66" s="256"/>
      <c r="BP66" s="573"/>
      <c r="BQ66" s="447"/>
      <c r="BR66" s="447"/>
      <c r="BS66" s="447"/>
      <c r="BT66" s="447"/>
      <c r="BU66" s="447"/>
      <c r="BV66" s="447"/>
      <c r="BW66" s="447"/>
      <c r="BX66" s="574"/>
      <c r="BY66" s="9"/>
      <c r="BZ66" s="9"/>
      <c r="CA66" s="9"/>
      <c r="CB66" s="67"/>
      <c r="CC66" s="61"/>
      <c r="CD66" s="61"/>
      <c r="CE66" s="61"/>
      <c r="CF66" s="61"/>
      <c r="CG66" s="61"/>
      <c r="CH66" s="61"/>
      <c r="CI66" s="61"/>
      <c r="CJ66" s="61"/>
      <c r="CK66" s="61"/>
      <c r="CL66" s="61"/>
      <c r="CM66" s="61"/>
      <c r="CN66" s="61"/>
      <c r="CO66" s="61"/>
      <c r="CP66" s="61"/>
      <c r="CQ66" s="61"/>
      <c r="CR66" s="61"/>
      <c r="CS66" s="61"/>
      <c r="CT66" s="61"/>
      <c r="CU66" s="61"/>
      <c r="CV66" s="61"/>
      <c r="CW66" s="61"/>
      <c r="CX66" s="61"/>
      <c r="CY66" s="61"/>
      <c r="CZ66" s="61"/>
      <c r="DA66" s="61"/>
      <c r="DB66" s="61"/>
      <c r="DC66" s="61"/>
      <c r="DD66" s="61"/>
      <c r="DE66" s="61"/>
      <c r="DF66" s="61"/>
      <c r="DG66" s="61"/>
      <c r="DH66" s="61"/>
      <c r="DI66" s="61"/>
      <c r="DJ66" s="61"/>
      <c r="DK66" s="61"/>
      <c r="DL66" s="61"/>
      <c r="DM66" s="61"/>
      <c r="DN66" s="61"/>
      <c r="DO66" s="61"/>
      <c r="DP66" s="61"/>
      <c r="DQ66" s="61"/>
      <c r="DR66" s="61"/>
      <c r="DS66" s="61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3"/>
      <c r="FB66" s="4"/>
    </row>
    <row r="67" spans="1:158" ht="11.25" customHeight="1">
      <c r="A67" s="9"/>
      <c r="B67" s="185"/>
      <c r="C67" s="185"/>
      <c r="D67" s="192"/>
      <c r="E67" s="193"/>
      <c r="F67" s="194"/>
      <c r="G67" s="193"/>
      <c r="H67" s="193"/>
      <c r="I67" s="194"/>
      <c r="J67" s="260"/>
      <c r="K67" s="261"/>
      <c r="L67" s="261"/>
      <c r="M67" s="261"/>
      <c r="N67" s="261"/>
      <c r="O67" s="261"/>
      <c r="P67" s="261"/>
      <c r="Q67" s="261"/>
      <c r="R67" s="261"/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61"/>
      <c r="AG67" s="261"/>
      <c r="AH67" s="262"/>
      <c r="AI67" s="263"/>
      <c r="AJ67" s="264"/>
      <c r="AK67" s="264"/>
      <c r="AL67" s="264"/>
      <c r="AM67" s="265"/>
      <c r="AN67" s="265"/>
      <c r="AO67" s="265"/>
      <c r="AP67" s="266"/>
      <c r="AQ67" s="267"/>
      <c r="AR67" s="268"/>
      <c r="AS67" s="268"/>
      <c r="AT67" s="269"/>
      <c r="AU67" s="270"/>
      <c r="AV67" s="271"/>
      <c r="AW67" s="271"/>
      <c r="AX67" s="271"/>
      <c r="AY67" s="271"/>
      <c r="AZ67" s="271"/>
      <c r="BA67" s="272"/>
      <c r="BB67" s="273"/>
      <c r="BC67" s="760"/>
      <c r="BD67" s="761"/>
      <c r="BE67" s="762"/>
      <c r="BF67" s="762"/>
      <c r="BG67" s="762"/>
      <c r="BH67" s="762"/>
      <c r="BI67" s="762"/>
      <c r="BJ67" s="762"/>
      <c r="BK67" s="763"/>
      <c r="BL67" s="278"/>
      <c r="BM67" s="279"/>
      <c r="BN67" s="279"/>
      <c r="BO67" s="280"/>
      <c r="BP67" s="575"/>
      <c r="BQ67" s="576"/>
      <c r="BR67" s="576"/>
      <c r="BS67" s="576"/>
      <c r="BT67" s="576"/>
      <c r="BU67" s="576"/>
      <c r="BV67" s="576"/>
      <c r="BW67" s="576"/>
      <c r="BX67" s="577"/>
      <c r="BY67" s="9"/>
      <c r="BZ67" s="9"/>
      <c r="CA67" s="9"/>
      <c r="CB67" s="67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/>
      <c r="CX67" s="61"/>
      <c r="CY67" s="61"/>
      <c r="CZ67" s="61"/>
      <c r="DA67" s="61"/>
      <c r="DB67" s="61"/>
      <c r="DC67" s="61"/>
      <c r="DD67" s="61"/>
      <c r="DE67" s="61"/>
      <c r="DF67" s="61"/>
      <c r="DG67" s="61"/>
      <c r="DH67" s="61"/>
      <c r="DI67" s="61"/>
      <c r="DJ67" s="61"/>
      <c r="DK67" s="61"/>
      <c r="DL67" s="61"/>
      <c r="DM67" s="61"/>
      <c r="DN67" s="61"/>
      <c r="DO67" s="61"/>
      <c r="DP67" s="61"/>
      <c r="DQ67" s="61"/>
      <c r="DR67" s="61"/>
      <c r="DS67" s="61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3"/>
      <c r="FB67" s="4"/>
    </row>
    <row r="68" spans="1:158" ht="11.25" customHeight="1">
      <c r="A68" s="9"/>
      <c r="B68" s="184"/>
      <c r="C68" s="185"/>
      <c r="D68" s="186">
        <v>3</v>
      </c>
      <c r="E68" s="187"/>
      <c r="F68" s="188"/>
      <c r="G68" s="187">
        <v>31</v>
      </c>
      <c r="H68" s="187"/>
      <c r="I68" s="188"/>
      <c r="J68" s="200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2"/>
      <c r="AI68" s="209">
        <v>100</v>
      </c>
      <c r="AJ68" s="210"/>
      <c r="AK68" s="210"/>
      <c r="AL68" s="210"/>
      <c r="AM68" s="211"/>
      <c r="AN68" s="211"/>
      <c r="AO68" s="211"/>
      <c r="AP68" s="212"/>
      <c r="AQ68" s="221" t="s">
        <v>30</v>
      </c>
      <c r="AR68" s="222"/>
      <c r="AS68" s="222"/>
      <c r="AT68" s="223"/>
      <c r="AU68" s="230">
        <v>50</v>
      </c>
      <c r="AV68" s="231"/>
      <c r="AW68" s="231"/>
      <c r="AX68" s="231"/>
      <c r="AY68" s="231"/>
      <c r="AZ68" s="231"/>
      <c r="BA68" s="232"/>
      <c r="BB68" s="233"/>
      <c r="BC68" s="751">
        <f>IF(AU68="","",ROUNDDOWN(AI68*AU68,0))</f>
        <v>5000</v>
      </c>
      <c r="BD68" s="752"/>
      <c r="BE68" s="753"/>
      <c r="BF68" s="753"/>
      <c r="BG68" s="753"/>
      <c r="BH68" s="753"/>
      <c r="BI68" s="753"/>
      <c r="BJ68" s="753"/>
      <c r="BK68" s="754"/>
      <c r="BL68" s="251" t="s">
        <v>57</v>
      </c>
      <c r="BM68" s="252"/>
      <c r="BN68" s="252"/>
      <c r="BO68" s="253"/>
      <c r="BP68" s="570"/>
      <c r="BQ68" s="571"/>
      <c r="BR68" s="571"/>
      <c r="BS68" s="571"/>
      <c r="BT68" s="571"/>
      <c r="BU68" s="571"/>
      <c r="BV68" s="571"/>
      <c r="BW68" s="571"/>
      <c r="BX68" s="572"/>
      <c r="BY68" s="9"/>
      <c r="BZ68" s="9"/>
      <c r="CA68" s="9"/>
      <c r="CB68" s="67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  <c r="CS68" s="61"/>
      <c r="CT68" s="61"/>
      <c r="CU68" s="61"/>
      <c r="CV68" s="61"/>
      <c r="CW68" s="61"/>
      <c r="CX68" s="61"/>
      <c r="CY68" s="61"/>
      <c r="CZ68" s="61"/>
      <c r="DA68" s="61"/>
      <c r="DB68" s="61"/>
      <c r="DC68" s="61"/>
      <c r="DD68" s="61"/>
      <c r="DE68" s="61"/>
      <c r="DF68" s="61"/>
      <c r="DG68" s="61"/>
      <c r="DH68" s="61"/>
      <c r="DI68" s="61"/>
      <c r="DJ68" s="61"/>
      <c r="DK68" s="61"/>
      <c r="DL68" s="61"/>
      <c r="DM68" s="61"/>
      <c r="DN68" s="61"/>
      <c r="DO68" s="61"/>
      <c r="DP68" s="61"/>
      <c r="DQ68" s="61"/>
      <c r="DR68" s="61"/>
      <c r="DS68" s="61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3"/>
      <c r="FB68" s="4"/>
    </row>
    <row r="69" spans="1:158" ht="11.25" customHeight="1">
      <c r="A69" s="9"/>
      <c r="B69" s="185"/>
      <c r="C69" s="185"/>
      <c r="D69" s="189"/>
      <c r="E69" s="190"/>
      <c r="F69" s="191"/>
      <c r="G69" s="190"/>
      <c r="H69" s="190"/>
      <c r="I69" s="191"/>
      <c r="J69" s="203"/>
      <c r="K69" s="204"/>
      <c r="L69" s="204"/>
      <c r="M69" s="204"/>
      <c r="N69" s="204"/>
      <c r="O69" s="204"/>
      <c r="P69" s="204"/>
      <c r="Q69" s="204"/>
      <c r="R69" s="204"/>
      <c r="S69" s="204"/>
      <c r="T69" s="204"/>
      <c r="U69" s="204"/>
      <c r="V69" s="204"/>
      <c r="W69" s="204"/>
      <c r="X69" s="204"/>
      <c r="Y69" s="204"/>
      <c r="Z69" s="204"/>
      <c r="AA69" s="204"/>
      <c r="AB69" s="204"/>
      <c r="AC69" s="204"/>
      <c r="AD69" s="204"/>
      <c r="AE69" s="204"/>
      <c r="AF69" s="204"/>
      <c r="AG69" s="204"/>
      <c r="AH69" s="205"/>
      <c r="AI69" s="213"/>
      <c r="AJ69" s="214"/>
      <c r="AK69" s="214"/>
      <c r="AL69" s="214"/>
      <c r="AM69" s="215"/>
      <c r="AN69" s="215"/>
      <c r="AO69" s="215"/>
      <c r="AP69" s="216"/>
      <c r="AQ69" s="224"/>
      <c r="AR69" s="225"/>
      <c r="AS69" s="225"/>
      <c r="AT69" s="226"/>
      <c r="AU69" s="234"/>
      <c r="AV69" s="235"/>
      <c r="AW69" s="235"/>
      <c r="AX69" s="235"/>
      <c r="AY69" s="235"/>
      <c r="AZ69" s="235"/>
      <c r="BA69" s="236"/>
      <c r="BB69" s="237"/>
      <c r="BC69" s="755"/>
      <c r="BD69" s="756"/>
      <c r="BE69" s="757"/>
      <c r="BF69" s="757"/>
      <c r="BG69" s="757"/>
      <c r="BH69" s="757"/>
      <c r="BI69" s="757"/>
      <c r="BJ69" s="757"/>
      <c r="BK69" s="758"/>
      <c r="BL69" s="254"/>
      <c r="BM69" s="255"/>
      <c r="BN69" s="255"/>
      <c r="BO69" s="256"/>
      <c r="BP69" s="573"/>
      <c r="BQ69" s="447"/>
      <c r="BR69" s="447"/>
      <c r="BS69" s="447"/>
      <c r="BT69" s="447"/>
      <c r="BU69" s="447"/>
      <c r="BV69" s="447"/>
      <c r="BW69" s="447"/>
      <c r="BX69" s="574"/>
      <c r="BY69" s="9"/>
      <c r="BZ69" s="9"/>
      <c r="CA69" s="9"/>
      <c r="CB69" s="67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  <c r="CS69" s="61"/>
      <c r="CT69" s="61"/>
      <c r="CU69" s="61"/>
      <c r="CV69" s="61"/>
      <c r="CW69" s="61"/>
      <c r="CX69" s="61"/>
      <c r="CY69" s="61"/>
      <c r="CZ69" s="61"/>
      <c r="DA69" s="61"/>
      <c r="DB69" s="61"/>
      <c r="DC69" s="61"/>
      <c r="DD69" s="61"/>
      <c r="DE69" s="61"/>
      <c r="DF69" s="61"/>
      <c r="DG69" s="61"/>
      <c r="DH69" s="61"/>
      <c r="DI69" s="61"/>
      <c r="DJ69" s="61"/>
      <c r="DK69" s="61"/>
      <c r="DL69" s="61"/>
      <c r="DM69" s="61"/>
      <c r="DN69" s="61"/>
      <c r="DO69" s="61"/>
      <c r="DP69" s="61"/>
      <c r="DQ69" s="61"/>
      <c r="DR69" s="61"/>
      <c r="DS69" s="61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3"/>
      <c r="FB69" s="4"/>
    </row>
    <row r="70" spans="1:158" ht="11.25" customHeight="1">
      <c r="A70" s="9"/>
      <c r="B70" s="185"/>
      <c r="C70" s="185"/>
      <c r="D70" s="192"/>
      <c r="E70" s="193"/>
      <c r="F70" s="194"/>
      <c r="G70" s="193"/>
      <c r="H70" s="193"/>
      <c r="I70" s="194"/>
      <c r="J70" s="260"/>
      <c r="K70" s="261"/>
      <c r="L70" s="261"/>
      <c r="M70" s="261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2"/>
      <c r="AI70" s="263"/>
      <c r="AJ70" s="264"/>
      <c r="AK70" s="264"/>
      <c r="AL70" s="264"/>
      <c r="AM70" s="265"/>
      <c r="AN70" s="265"/>
      <c r="AO70" s="265"/>
      <c r="AP70" s="266"/>
      <c r="AQ70" s="267"/>
      <c r="AR70" s="268"/>
      <c r="AS70" s="268"/>
      <c r="AT70" s="269"/>
      <c r="AU70" s="270"/>
      <c r="AV70" s="271"/>
      <c r="AW70" s="271"/>
      <c r="AX70" s="271"/>
      <c r="AY70" s="271"/>
      <c r="AZ70" s="271"/>
      <c r="BA70" s="272"/>
      <c r="BB70" s="273"/>
      <c r="BC70" s="760"/>
      <c r="BD70" s="761"/>
      <c r="BE70" s="762"/>
      <c r="BF70" s="762"/>
      <c r="BG70" s="762"/>
      <c r="BH70" s="762"/>
      <c r="BI70" s="762"/>
      <c r="BJ70" s="762"/>
      <c r="BK70" s="763"/>
      <c r="BL70" s="278"/>
      <c r="BM70" s="279"/>
      <c r="BN70" s="279"/>
      <c r="BO70" s="280"/>
      <c r="BP70" s="575"/>
      <c r="BQ70" s="576"/>
      <c r="BR70" s="576"/>
      <c r="BS70" s="576"/>
      <c r="BT70" s="576"/>
      <c r="BU70" s="576"/>
      <c r="BV70" s="576"/>
      <c r="BW70" s="576"/>
      <c r="BX70" s="577"/>
      <c r="BY70" s="9"/>
      <c r="BZ70" s="9"/>
      <c r="CA70" s="9"/>
      <c r="CB70" s="67"/>
      <c r="CC70" s="61"/>
      <c r="CD70" s="61"/>
      <c r="CE70" s="61"/>
      <c r="CF70" s="61"/>
      <c r="CG70" s="61"/>
      <c r="CH70" s="61"/>
      <c r="CI70" s="61"/>
      <c r="CJ70" s="61"/>
      <c r="CK70" s="61"/>
      <c r="CL70" s="61"/>
      <c r="CM70" s="61"/>
      <c r="CN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61"/>
      <c r="DD70" s="61"/>
      <c r="DE70" s="61"/>
      <c r="DF70" s="61"/>
      <c r="DG70" s="61"/>
      <c r="DH70" s="61"/>
      <c r="DI70" s="61"/>
      <c r="DJ70" s="61"/>
      <c r="DK70" s="61"/>
      <c r="DL70" s="61"/>
      <c r="DM70" s="61"/>
      <c r="DN70" s="61"/>
      <c r="DO70" s="61"/>
      <c r="DP70" s="61"/>
      <c r="DQ70" s="61"/>
      <c r="DR70" s="61"/>
      <c r="DS70" s="61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3"/>
      <c r="FB70" s="4"/>
    </row>
    <row r="71" spans="1:158" ht="11.25" customHeight="1">
      <c r="A71" s="9"/>
      <c r="B71" s="184"/>
      <c r="C71" s="185"/>
      <c r="D71" s="186">
        <v>3</v>
      </c>
      <c r="E71" s="187"/>
      <c r="F71" s="188"/>
      <c r="G71" s="187">
        <v>31</v>
      </c>
      <c r="H71" s="187"/>
      <c r="I71" s="188"/>
      <c r="J71" s="200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201"/>
      <c r="AB71" s="201"/>
      <c r="AC71" s="201"/>
      <c r="AD71" s="201"/>
      <c r="AE71" s="201"/>
      <c r="AF71" s="201"/>
      <c r="AG71" s="201"/>
      <c r="AH71" s="202"/>
      <c r="AI71" s="209">
        <v>20</v>
      </c>
      <c r="AJ71" s="210"/>
      <c r="AK71" s="210"/>
      <c r="AL71" s="210"/>
      <c r="AM71" s="211"/>
      <c r="AN71" s="211"/>
      <c r="AO71" s="211"/>
      <c r="AP71" s="212"/>
      <c r="AQ71" s="221" t="s">
        <v>73</v>
      </c>
      <c r="AR71" s="222"/>
      <c r="AS71" s="222"/>
      <c r="AT71" s="223"/>
      <c r="AU71" s="230">
        <v>3000</v>
      </c>
      <c r="AV71" s="231"/>
      <c r="AW71" s="231"/>
      <c r="AX71" s="231"/>
      <c r="AY71" s="231"/>
      <c r="AZ71" s="231"/>
      <c r="BA71" s="232"/>
      <c r="BB71" s="233"/>
      <c r="BC71" s="751">
        <f>IF(AU71="","",ROUNDDOWN(AI71*AU71,0))</f>
        <v>60000</v>
      </c>
      <c r="BD71" s="752"/>
      <c r="BE71" s="753"/>
      <c r="BF71" s="753"/>
      <c r="BG71" s="753"/>
      <c r="BH71" s="753"/>
      <c r="BI71" s="753"/>
      <c r="BJ71" s="753"/>
      <c r="BK71" s="754"/>
      <c r="BL71" s="251" t="s">
        <v>68</v>
      </c>
      <c r="BM71" s="252"/>
      <c r="BN71" s="252"/>
      <c r="BO71" s="253"/>
      <c r="BP71" s="570"/>
      <c r="BQ71" s="571"/>
      <c r="BR71" s="571"/>
      <c r="BS71" s="571"/>
      <c r="BT71" s="571"/>
      <c r="BU71" s="571"/>
      <c r="BV71" s="571"/>
      <c r="BW71" s="571"/>
      <c r="BX71" s="572"/>
      <c r="BY71" s="9"/>
      <c r="BZ71" s="9"/>
      <c r="CA71" s="9"/>
      <c r="CB71" s="67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61"/>
      <c r="DG71" s="61"/>
      <c r="DH71" s="61"/>
      <c r="DI71" s="61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3"/>
      <c r="FB71" s="4"/>
    </row>
    <row r="72" spans="1:158" ht="11.25" customHeight="1">
      <c r="A72" s="9"/>
      <c r="B72" s="185"/>
      <c r="C72" s="185"/>
      <c r="D72" s="189"/>
      <c r="E72" s="190"/>
      <c r="F72" s="191"/>
      <c r="G72" s="190"/>
      <c r="H72" s="190"/>
      <c r="I72" s="191"/>
      <c r="J72" s="203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4"/>
      <c r="X72" s="204"/>
      <c r="Y72" s="204"/>
      <c r="Z72" s="204"/>
      <c r="AA72" s="204"/>
      <c r="AB72" s="204"/>
      <c r="AC72" s="204"/>
      <c r="AD72" s="204"/>
      <c r="AE72" s="204"/>
      <c r="AF72" s="204"/>
      <c r="AG72" s="204"/>
      <c r="AH72" s="205"/>
      <c r="AI72" s="213"/>
      <c r="AJ72" s="214"/>
      <c r="AK72" s="214"/>
      <c r="AL72" s="214"/>
      <c r="AM72" s="215"/>
      <c r="AN72" s="215"/>
      <c r="AO72" s="215"/>
      <c r="AP72" s="216"/>
      <c r="AQ72" s="224"/>
      <c r="AR72" s="225"/>
      <c r="AS72" s="225"/>
      <c r="AT72" s="226"/>
      <c r="AU72" s="234"/>
      <c r="AV72" s="235"/>
      <c r="AW72" s="235"/>
      <c r="AX72" s="235"/>
      <c r="AY72" s="235"/>
      <c r="AZ72" s="235"/>
      <c r="BA72" s="236"/>
      <c r="BB72" s="237"/>
      <c r="BC72" s="755"/>
      <c r="BD72" s="756"/>
      <c r="BE72" s="757"/>
      <c r="BF72" s="757"/>
      <c r="BG72" s="757"/>
      <c r="BH72" s="757"/>
      <c r="BI72" s="757"/>
      <c r="BJ72" s="757"/>
      <c r="BK72" s="758"/>
      <c r="BL72" s="254"/>
      <c r="BM72" s="255"/>
      <c r="BN72" s="255"/>
      <c r="BO72" s="256"/>
      <c r="BP72" s="573"/>
      <c r="BQ72" s="447"/>
      <c r="BR72" s="447"/>
      <c r="BS72" s="447"/>
      <c r="BT72" s="447"/>
      <c r="BU72" s="447"/>
      <c r="BV72" s="447"/>
      <c r="BW72" s="447"/>
      <c r="BX72" s="574"/>
      <c r="BY72" s="9"/>
      <c r="BZ72" s="9"/>
      <c r="CA72" s="9"/>
      <c r="CB72" s="67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61"/>
      <c r="CN72" s="61"/>
      <c r="CO72" s="61"/>
      <c r="CP72" s="61"/>
      <c r="CQ72" s="61"/>
      <c r="CR72" s="61"/>
      <c r="CS72" s="61"/>
      <c r="CT72" s="61"/>
      <c r="CU72" s="61"/>
      <c r="CV72" s="61"/>
      <c r="CW72" s="61"/>
      <c r="CX72" s="61"/>
      <c r="CY72" s="61"/>
      <c r="CZ72" s="61"/>
      <c r="DA72" s="61"/>
      <c r="DB72" s="61"/>
      <c r="DC72" s="61"/>
      <c r="DD72" s="61"/>
      <c r="DE72" s="61"/>
      <c r="DF72" s="61"/>
      <c r="DG72" s="61"/>
      <c r="DH72" s="61"/>
      <c r="DI72" s="61"/>
      <c r="DJ72" s="61"/>
      <c r="DK72" s="61"/>
      <c r="DL72" s="61"/>
      <c r="DM72" s="61"/>
      <c r="DN72" s="61"/>
      <c r="DO72" s="61"/>
      <c r="DP72" s="61"/>
      <c r="DQ72" s="61"/>
      <c r="DR72" s="61"/>
      <c r="DS72" s="61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3"/>
      <c r="FB72" s="4"/>
    </row>
    <row r="73" spans="1:158" ht="11.25" customHeight="1">
      <c r="A73" s="9"/>
      <c r="B73" s="185"/>
      <c r="C73" s="185"/>
      <c r="D73" s="192"/>
      <c r="E73" s="193"/>
      <c r="F73" s="194"/>
      <c r="G73" s="193"/>
      <c r="H73" s="193"/>
      <c r="I73" s="194"/>
      <c r="J73" s="260"/>
      <c r="K73" s="261"/>
      <c r="L73" s="261"/>
      <c r="M73" s="261"/>
      <c r="N73" s="261"/>
      <c r="O73" s="261"/>
      <c r="P73" s="261"/>
      <c r="Q73" s="261"/>
      <c r="R73" s="261"/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61"/>
      <c r="AG73" s="261"/>
      <c r="AH73" s="262"/>
      <c r="AI73" s="263"/>
      <c r="AJ73" s="264"/>
      <c r="AK73" s="264"/>
      <c r="AL73" s="264"/>
      <c r="AM73" s="265"/>
      <c r="AN73" s="265"/>
      <c r="AO73" s="265"/>
      <c r="AP73" s="266"/>
      <c r="AQ73" s="267"/>
      <c r="AR73" s="268"/>
      <c r="AS73" s="268"/>
      <c r="AT73" s="269"/>
      <c r="AU73" s="270"/>
      <c r="AV73" s="271"/>
      <c r="AW73" s="271"/>
      <c r="AX73" s="271"/>
      <c r="AY73" s="271"/>
      <c r="AZ73" s="271"/>
      <c r="BA73" s="272"/>
      <c r="BB73" s="273"/>
      <c r="BC73" s="760"/>
      <c r="BD73" s="761"/>
      <c r="BE73" s="762"/>
      <c r="BF73" s="762"/>
      <c r="BG73" s="762"/>
      <c r="BH73" s="762"/>
      <c r="BI73" s="762"/>
      <c r="BJ73" s="762"/>
      <c r="BK73" s="763"/>
      <c r="BL73" s="278"/>
      <c r="BM73" s="279"/>
      <c r="BN73" s="279"/>
      <c r="BO73" s="280"/>
      <c r="BP73" s="575"/>
      <c r="BQ73" s="576"/>
      <c r="BR73" s="576"/>
      <c r="BS73" s="576"/>
      <c r="BT73" s="576"/>
      <c r="BU73" s="576"/>
      <c r="BV73" s="576"/>
      <c r="BW73" s="576"/>
      <c r="BX73" s="577"/>
      <c r="BY73" s="9"/>
      <c r="BZ73" s="9"/>
      <c r="CA73" s="9"/>
      <c r="CB73" s="67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61"/>
      <c r="DG73" s="61"/>
      <c r="DH73" s="61"/>
      <c r="DI73" s="61"/>
      <c r="DJ73" s="61"/>
      <c r="DK73" s="61"/>
      <c r="DL73" s="61"/>
      <c r="DM73" s="61"/>
      <c r="DN73" s="61"/>
      <c r="DO73" s="61"/>
      <c r="DP73" s="61"/>
      <c r="DQ73" s="61"/>
      <c r="DR73" s="61"/>
      <c r="DS73" s="61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3"/>
      <c r="FB73" s="4"/>
    </row>
    <row r="74" spans="1:158" ht="11.25" customHeight="1">
      <c r="A74" s="9"/>
      <c r="B74" s="184"/>
      <c r="C74" s="185"/>
      <c r="D74" s="186">
        <v>3</v>
      </c>
      <c r="E74" s="187"/>
      <c r="F74" s="188"/>
      <c r="G74" s="187">
        <v>31</v>
      </c>
      <c r="H74" s="187"/>
      <c r="I74" s="188"/>
      <c r="J74" s="200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  <c r="AC74" s="201"/>
      <c r="AD74" s="201"/>
      <c r="AE74" s="201"/>
      <c r="AF74" s="201"/>
      <c r="AG74" s="201"/>
      <c r="AH74" s="202"/>
      <c r="AI74" s="209">
        <v>15.68</v>
      </c>
      <c r="AJ74" s="210"/>
      <c r="AK74" s="210"/>
      <c r="AL74" s="210"/>
      <c r="AM74" s="211"/>
      <c r="AN74" s="211"/>
      <c r="AO74" s="211"/>
      <c r="AP74" s="212"/>
      <c r="AQ74" s="221" t="s">
        <v>29</v>
      </c>
      <c r="AR74" s="222"/>
      <c r="AS74" s="222"/>
      <c r="AT74" s="223"/>
      <c r="AU74" s="230">
        <v>3.25</v>
      </c>
      <c r="AV74" s="231"/>
      <c r="AW74" s="231"/>
      <c r="AX74" s="231"/>
      <c r="AY74" s="231"/>
      <c r="AZ74" s="231"/>
      <c r="BA74" s="232"/>
      <c r="BB74" s="233"/>
      <c r="BC74" s="751">
        <f>IF(AU74="","",ROUNDDOWN(AI74*AU74,0))</f>
        <v>50</v>
      </c>
      <c r="BD74" s="752"/>
      <c r="BE74" s="753"/>
      <c r="BF74" s="753"/>
      <c r="BG74" s="753"/>
      <c r="BH74" s="753"/>
      <c r="BI74" s="753"/>
      <c r="BJ74" s="753"/>
      <c r="BK74" s="754"/>
      <c r="BL74" s="251" t="s">
        <v>69</v>
      </c>
      <c r="BM74" s="252"/>
      <c r="BN74" s="252"/>
      <c r="BO74" s="253"/>
      <c r="BP74" s="570"/>
      <c r="BQ74" s="571"/>
      <c r="BR74" s="571"/>
      <c r="BS74" s="571"/>
      <c r="BT74" s="571"/>
      <c r="BU74" s="571"/>
      <c r="BV74" s="571"/>
      <c r="BW74" s="571"/>
      <c r="BX74" s="572"/>
      <c r="BY74" s="9"/>
      <c r="BZ74" s="9"/>
      <c r="CA74" s="9"/>
      <c r="CB74" s="67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61"/>
      <c r="DE74" s="61"/>
      <c r="DF74" s="61"/>
      <c r="DG74" s="61"/>
      <c r="DH74" s="61"/>
      <c r="DI74" s="61"/>
      <c r="DJ74" s="61"/>
      <c r="DK74" s="61"/>
      <c r="DL74" s="61"/>
      <c r="DM74" s="61"/>
      <c r="DN74" s="61"/>
      <c r="DO74" s="61"/>
      <c r="DP74" s="61"/>
      <c r="DQ74" s="61"/>
      <c r="DR74" s="61"/>
      <c r="DS74" s="61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3"/>
      <c r="FB74" s="4"/>
    </row>
    <row r="75" spans="1:158" ht="11.25" customHeight="1">
      <c r="A75" s="9"/>
      <c r="B75" s="185"/>
      <c r="C75" s="185"/>
      <c r="D75" s="189"/>
      <c r="E75" s="190"/>
      <c r="F75" s="191"/>
      <c r="G75" s="190"/>
      <c r="H75" s="190"/>
      <c r="I75" s="191"/>
      <c r="J75" s="203"/>
      <c r="K75" s="204"/>
      <c r="L75" s="204"/>
      <c r="M75" s="204"/>
      <c r="N75" s="204"/>
      <c r="O75" s="204"/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4"/>
      <c r="AB75" s="204"/>
      <c r="AC75" s="204"/>
      <c r="AD75" s="204"/>
      <c r="AE75" s="204"/>
      <c r="AF75" s="204"/>
      <c r="AG75" s="204"/>
      <c r="AH75" s="205"/>
      <c r="AI75" s="213"/>
      <c r="AJ75" s="214"/>
      <c r="AK75" s="214"/>
      <c r="AL75" s="214"/>
      <c r="AM75" s="215"/>
      <c r="AN75" s="215"/>
      <c r="AO75" s="215"/>
      <c r="AP75" s="216"/>
      <c r="AQ75" s="224"/>
      <c r="AR75" s="225"/>
      <c r="AS75" s="225"/>
      <c r="AT75" s="226"/>
      <c r="AU75" s="234"/>
      <c r="AV75" s="235"/>
      <c r="AW75" s="235"/>
      <c r="AX75" s="235"/>
      <c r="AY75" s="235"/>
      <c r="AZ75" s="235"/>
      <c r="BA75" s="236"/>
      <c r="BB75" s="237"/>
      <c r="BC75" s="755"/>
      <c r="BD75" s="756"/>
      <c r="BE75" s="757"/>
      <c r="BF75" s="757"/>
      <c r="BG75" s="757"/>
      <c r="BH75" s="757"/>
      <c r="BI75" s="757"/>
      <c r="BJ75" s="757"/>
      <c r="BK75" s="758"/>
      <c r="BL75" s="254"/>
      <c r="BM75" s="255"/>
      <c r="BN75" s="255"/>
      <c r="BO75" s="256"/>
      <c r="BP75" s="573"/>
      <c r="BQ75" s="447"/>
      <c r="BR75" s="447"/>
      <c r="BS75" s="447"/>
      <c r="BT75" s="447"/>
      <c r="BU75" s="447"/>
      <c r="BV75" s="447"/>
      <c r="BW75" s="447"/>
      <c r="BX75" s="574"/>
      <c r="BY75" s="9"/>
      <c r="BZ75" s="9"/>
      <c r="CA75" s="9"/>
      <c r="CB75" s="67"/>
      <c r="CC75" s="61"/>
      <c r="CD75" s="61"/>
      <c r="CE75" s="61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/>
      <c r="DA75" s="61"/>
      <c r="DB75" s="61"/>
      <c r="DC75" s="61"/>
      <c r="DD75" s="61"/>
      <c r="DE75" s="61"/>
      <c r="DF75" s="61"/>
      <c r="DG75" s="61"/>
      <c r="DH75" s="61"/>
      <c r="DI75" s="61"/>
      <c r="DJ75" s="61"/>
      <c r="DK75" s="61"/>
      <c r="DL75" s="61"/>
      <c r="DM75" s="61"/>
      <c r="DN75" s="61"/>
      <c r="DO75" s="61"/>
      <c r="DP75" s="61"/>
      <c r="DQ75" s="61"/>
      <c r="DR75" s="61"/>
      <c r="DS75" s="61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3"/>
      <c r="FB75" s="4"/>
    </row>
    <row r="76" spans="1:158" ht="11.25" customHeight="1" thickBot="1">
      <c r="A76" s="9"/>
      <c r="B76" s="185"/>
      <c r="C76" s="185"/>
      <c r="D76" s="189"/>
      <c r="E76" s="190"/>
      <c r="F76" s="191"/>
      <c r="G76" s="190"/>
      <c r="H76" s="190"/>
      <c r="I76" s="191"/>
      <c r="J76" s="203"/>
      <c r="K76" s="204"/>
      <c r="L76" s="204"/>
      <c r="M76" s="204"/>
      <c r="N76" s="204"/>
      <c r="O76" s="204"/>
      <c r="P76" s="204"/>
      <c r="Q76" s="204"/>
      <c r="R76" s="204"/>
      <c r="S76" s="204"/>
      <c r="T76" s="204"/>
      <c r="U76" s="204"/>
      <c r="V76" s="204"/>
      <c r="W76" s="204"/>
      <c r="X76" s="204"/>
      <c r="Y76" s="204"/>
      <c r="Z76" s="204"/>
      <c r="AA76" s="204"/>
      <c r="AB76" s="204"/>
      <c r="AC76" s="204"/>
      <c r="AD76" s="204"/>
      <c r="AE76" s="204"/>
      <c r="AF76" s="204"/>
      <c r="AG76" s="204"/>
      <c r="AH76" s="205"/>
      <c r="AI76" s="213"/>
      <c r="AJ76" s="214"/>
      <c r="AK76" s="214"/>
      <c r="AL76" s="214"/>
      <c r="AM76" s="215"/>
      <c r="AN76" s="215"/>
      <c r="AO76" s="215"/>
      <c r="AP76" s="216"/>
      <c r="AQ76" s="224"/>
      <c r="AR76" s="225"/>
      <c r="AS76" s="225"/>
      <c r="AT76" s="226"/>
      <c r="AU76" s="238"/>
      <c r="AV76" s="239"/>
      <c r="AW76" s="239"/>
      <c r="AX76" s="239"/>
      <c r="AY76" s="239"/>
      <c r="AZ76" s="239"/>
      <c r="BA76" s="240"/>
      <c r="BB76" s="241"/>
      <c r="BC76" s="722"/>
      <c r="BD76" s="723"/>
      <c r="BE76" s="724"/>
      <c r="BF76" s="724"/>
      <c r="BG76" s="724"/>
      <c r="BH76" s="724"/>
      <c r="BI76" s="724"/>
      <c r="BJ76" s="724"/>
      <c r="BK76" s="759"/>
      <c r="BL76" s="257"/>
      <c r="BM76" s="258"/>
      <c r="BN76" s="258"/>
      <c r="BO76" s="259"/>
      <c r="BP76" s="578"/>
      <c r="BQ76" s="579"/>
      <c r="BR76" s="579"/>
      <c r="BS76" s="579"/>
      <c r="BT76" s="579"/>
      <c r="BU76" s="579"/>
      <c r="BV76" s="579"/>
      <c r="BW76" s="579"/>
      <c r="BX76" s="580"/>
      <c r="BY76" s="9"/>
      <c r="BZ76" s="9"/>
      <c r="CA76" s="9"/>
      <c r="CB76" s="67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1"/>
      <c r="DE76" s="61"/>
      <c r="DF76" s="61"/>
      <c r="DG76" s="61"/>
      <c r="DH76" s="61"/>
      <c r="DI76" s="61"/>
      <c r="DJ76" s="61"/>
      <c r="DK76" s="61"/>
      <c r="DL76" s="61"/>
      <c r="DM76" s="61"/>
      <c r="DN76" s="61"/>
      <c r="DO76" s="61"/>
      <c r="DP76" s="61"/>
      <c r="DQ76" s="61"/>
      <c r="DR76" s="61"/>
      <c r="DS76" s="61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3"/>
      <c r="FB76" s="4"/>
    </row>
    <row r="77" spans="1:158" ht="11.25" customHeight="1" thickBot="1">
      <c r="A77" s="9"/>
      <c r="B77" s="47"/>
      <c r="C77" s="47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48"/>
      <c r="AT77" s="48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67"/>
      <c r="CC77" s="61"/>
      <c r="CD77" s="61"/>
      <c r="CE77" s="61"/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61"/>
      <c r="CV77" s="61"/>
      <c r="CW77" s="61"/>
      <c r="CX77" s="61"/>
      <c r="CY77" s="61"/>
      <c r="CZ77" s="61"/>
      <c r="DA77" s="61"/>
      <c r="DB77" s="61"/>
      <c r="DC77" s="61"/>
      <c r="DD77" s="61"/>
      <c r="DE77" s="61"/>
      <c r="DF77" s="61"/>
      <c r="DG77" s="61"/>
      <c r="DH77" s="61"/>
      <c r="DI77" s="61"/>
      <c r="DJ77" s="61"/>
      <c r="DK77" s="61"/>
      <c r="DL77" s="61"/>
      <c r="DM77" s="61"/>
      <c r="DN77" s="61"/>
      <c r="DO77" s="61"/>
      <c r="DP77" s="61"/>
      <c r="DQ77" s="61"/>
      <c r="DR77" s="61"/>
      <c r="DS77" s="61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</row>
    <row r="78" spans="1:158" ht="11.25" customHeight="1">
      <c r="A78" s="9"/>
      <c r="B78" s="47"/>
      <c r="C78" s="47"/>
      <c r="D78" s="134" t="s">
        <v>48</v>
      </c>
      <c r="E78" s="135"/>
      <c r="F78" s="135"/>
      <c r="G78" s="135"/>
      <c r="H78" s="135"/>
      <c r="I78" s="135"/>
      <c r="J78" s="138" t="s">
        <v>49</v>
      </c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8" t="s">
        <v>50</v>
      </c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77"/>
      <c r="AU78" s="138" t="s">
        <v>26</v>
      </c>
      <c r="AV78" s="135"/>
      <c r="AW78" s="135"/>
      <c r="AX78" s="135"/>
      <c r="AY78" s="135"/>
      <c r="AZ78" s="135"/>
      <c r="BA78" s="135"/>
      <c r="BB78" s="135"/>
      <c r="BC78" s="158" t="s">
        <v>71</v>
      </c>
      <c r="BD78" s="159"/>
      <c r="BE78" s="159"/>
      <c r="BF78" s="159"/>
      <c r="BG78" s="159"/>
      <c r="BH78" s="159"/>
      <c r="BI78" s="159"/>
      <c r="BJ78" s="159"/>
      <c r="BK78" s="159"/>
      <c r="BL78" s="160"/>
      <c r="BM78" s="160"/>
      <c r="BN78" s="160"/>
      <c r="BO78" s="161"/>
      <c r="BP78" s="77"/>
      <c r="BQ78" s="78"/>
      <c r="BR78" s="78"/>
      <c r="BS78" s="78"/>
      <c r="BT78" s="78"/>
      <c r="BU78" s="78"/>
      <c r="BV78" s="78"/>
      <c r="BW78" s="78"/>
      <c r="BX78" s="79"/>
      <c r="BY78" s="9"/>
      <c r="BZ78" s="9"/>
      <c r="CA78" s="9"/>
      <c r="CB78" s="67"/>
      <c r="CC78" s="61"/>
      <c r="CD78" s="61"/>
      <c r="CE78" s="61"/>
      <c r="CF78" s="61"/>
      <c r="CG78" s="61"/>
      <c r="CH78" s="61"/>
      <c r="CI78" s="61"/>
      <c r="CJ78" s="61"/>
      <c r="CK78" s="61"/>
      <c r="CL78" s="61"/>
      <c r="CM78" s="61"/>
      <c r="CN78" s="61"/>
      <c r="CO78" s="61"/>
      <c r="CP78" s="61"/>
      <c r="CQ78" s="61"/>
      <c r="CR78" s="61"/>
      <c r="CS78" s="61"/>
      <c r="CT78" s="61"/>
      <c r="CU78" s="61"/>
      <c r="CV78" s="61"/>
      <c r="CW78" s="61"/>
      <c r="CX78" s="61"/>
      <c r="CY78" s="61"/>
      <c r="CZ78" s="61"/>
      <c r="DA78" s="61"/>
      <c r="DB78" s="61"/>
      <c r="DC78" s="61"/>
      <c r="DD78" s="61"/>
      <c r="DE78" s="61"/>
      <c r="DF78" s="61"/>
      <c r="DG78" s="61"/>
      <c r="DH78" s="61"/>
      <c r="DI78" s="61"/>
      <c r="DJ78" s="61"/>
      <c r="DK78" s="61"/>
      <c r="DL78" s="61"/>
      <c r="DM78" s="61"/>
      <c r="DN78" s="61"/>
      <c r="DO78" s="61"/>
      <c r="DP78" s="61"/>
      <c r="DQ78" s="61"/>
      <c r="DR78" s="61"/>
      <c r="DS78" s="61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</row>
    <row r="79" spans="1:158" ht="11.25" customHeight="1" thickBot="1">
      <c r="A79" s="9"/>
      <c r="B79" s="47"/>
      <c r="C79" s="47"/>
      <c r="D79" s="136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9"/>
      <c r="AU79" s="137"/>
      <c r="AV79" s="137"/>
      <c r="AW79" s="137"/>
      <c r="AX79" s="137"/>
      <c r="AY79" s="137"/>
      <c r="AZ79" s="137"/>
      <c r="BA79" s="137"/>
      <c r="BB79" s="137"/>
      <c r="BC79" s="139"/>
      <c r="BD79" s="162"/>
      <c r="BE79" s="162"/>
      <c r="BF79" s="162"/>
      <c r="BG79" s="162"/>
      <c r="BH79" s="162"/>
      <c r="BI79" s="162"/>
      <c r="BJ79" s="162"/>
      <c r="BK79" s="162"/>
      <c r="BL79" s="163"/>
      <c r="BM79" s="163"/>
      <c r="BN79" s="163"/>
      <c r="BO79" s="164"/>
      <c r="BP79" s="80"/>
      <c r="BQ79" s="81"/>
      <c r="BR79" s="81"/>
      <c r="BS79" s="81"/>
      <c r="BT79" s="81"/>
      <c r="BU79" s="81"/>
      <c r="BV79" s="81"/>
      <c r="BW79" s="81"/>
      <c r="BX79" s="82"/>
      <c r="BY79" s="9"/>
      <c r="BZ79" s="9"/>
      <c r="CA79" s="9"/>
      <c r="CB79" s="67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61"/>
      <c r="DE79" s="61"/>
      <c r="DF79" s="61"/>
      <c r="DG79" s="61"/>
      <c r="DH79" s="61"/>
      <c r="DI79" s="61"/>
      <c r="DJ79" s="61"/>
      <c r="DK79" s="61"/>
      <c r="DL79" s="61"/>
      <c r="DM79" s="61"/>
      <c r="DN79" s="61"/>
      <c r="DO79" s="61"/>
      <c r="DP79" s="61"/>
      <c r="DQ79" s="61"/>
      <c r="DR79" s="61"/>
      <c r="DS79" s="61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</row>
    <row r="80" spans="1:158" ht="11.25" customHeight="1">
      <c r="A80" s="9"/>
      <c r="B80" s="47"/>
      <c r="C80" s="47"/>
      <c r="D80" s="560" t="s">
        <v>56</v>
      </c>
      <c r="E80" s="561"/>
      <c r="F80" s="561"/>
      <c r="G80" s="126"/>
      <c r="H80" s="126"/>
      <c r="I80" s="126"/>
      <c r="J80" s="562" t="s">
        <v>63</v>
      </c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563" t="s">
        <v>62</v>
      </c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4"/>
      <c r="AI80" s="692">
        <f>IF(FT26=0,"",SUMIF($BL$41:$BL$76,FL26,$BC$41:$BC$76))</f>
        <v>4753</v>
      </c>
      <c r="AJ80" s="692"/>
      <c r="AK80" s="692"/>
      <c r="AL80" s="692"/>
      <c r="AM80" s="693"/>
      <c r="AN80" s="693"/>
      <c r="AO80" s="693"/>
      <c r="AP80" s="693"/>
      <c r="AQ80" s="747"/>
      <c r="AR80" s="747"/>
      <c r="AS80" s="747"/>
      <c r="AT80" s="747"/>
      <c r="AU80" s="695">
        <f>IF(AI80="","",ROUNDDOWN(AI80*FP26,0))</f>
        <v>475</v>
      </c>
      <c r="AV80" s="695"/>
      <c r="AW80" s="695"/>
      <c r="AX80" s="695"/>
      <c r="AY80" s="695"/>
      <c r="AZ80" s="695"/>
      <c r="BA80" s="696"/>
      <c r="BB80" s="696"/>
      <c r="BC80" s="748">
        <f>AI80+AU80</f>
        <v>5228</v>
      </c>
      <c r="BD80" s="749"/>
      <c r="BE80" s="750"/>
      <c r="BF80" s="750"/>
      <c r="BG80" s="750"/>
      <c r="BH80" s="750"/>
      <c r="BI80" s="750"/>
      <c r="BJ80" s="750"/>
      <c r="BK80" s="750"/>
      <c r="BL80" s="720"/>
      <c r="BM80" s="720"/>
      <c r="BN80" s="720"/>
      <c r="BO80" s="721"/>
      <c r="BP80" s="83"/>
      <c r="BQ80" s="78"/>
      <c r="BR80" s="78"/>
      <c r="BS80" s="78"/>
      <c r="BT80" s="78"/>
      <c r="BU80" s="78"/>
      <c r="BV80" s="78"/>
      <c r="BW80" s="78"/>
      <c r="BX80" s="79"/>
      <c r="BY80" s="9"/>
      <c r="BZ80" s="9"/>
      <c r="CA80" s="9"/>
      <c r="CB80" s="67"/>
      <c r="CC80" s="61"/>
      <c r="CD80" s="61"/>
      <c r="CE80" s="61"/>
      <c r="CF80" s="61"/>
      <c r="CG80" s="61"/>
      <c r="CH80" s="61"/>
      <c r="CI80" s="61"/>
      <c r="CJ80" s="61"/>
      <c r="CK80" s="61"/>
      <c r="CL80" s="61"/>
      <c r="CM80" s="61"/>
      <c r="CN80" s="61"/>
      <c r="CO80" s="61"/>
      <c r="CP80" s="61"/>
      <c r="CQ80" s="61"/>
      <c r="CR80" s="61"/>
      <c r="CS80" s="61"/>
      <c r="CT80" s="61"/>
      <c r="CU80" s="61"/>
      <c r="CV80" s="61"/>
      <c r="CW80" s="61"/>
      <c r="CX80" s="61"/>
      <c r="CY80" s="61"/>
      <c r="CZ80" s="61"/>
      <c r="DA80" s="61"/>
      <c r="DB80" s="61"/>
      <c r="DC80" s="61"/>
      <c r="DD80" s="61"/>
      <c r="DE80" s="61"/>
      <c r="DF80" s="61"/>
      <c r="DG80" s="61"/>
      <c r="DH80" s="61"/>
      <c r="DI80" s="61"/>
      <c r="DJ80" s="61"/>
      <c r="DK80" s="61"/>
      <c r="DL80" s="61"/>
      <c r="DM80" s="61"/>
      <c r="DN80" s="61"/>
      <c r="DO80" s="61"/>
      <c r="DP80" s="61"/>
      <c r="DQ80" s="61"/>
      <c r="DR80" s="61"/>
      <c r="DS80" s="61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</row>
    <row r="81" spans="1:156" ht="11.25" customHeight="1">
      <c r="A81" s="9"/>
      <c r="B81" s="47"/>
      <c r="C81" s="47"/>
      <c r="D81" s="538"/>
      <c r="E81" s="539"/>
      <c r="F81" s="539"/>
      <c r="G81" s="109"/>
      <c r="H81" s="109"/>
      <c r="I81" s="109"/>
      <c r="J81" s="100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6"/>
      <c r="AI81" s="674"/>
      <c r="AJ81" s="674"/>
      <c r="AK81" s="674"/>
      <c r="AL81" s="674"/>
      <c r="AM81" s="675"/>
      <c r="AN81" s="675"/>
      <c r="AO81" s="675"/>
      <c r="AP81" s="675"/>
      <c r="AQ81" s="727"/>
      <c r="AR81" s="727"/>
      <c r="AS81" s="727"/>
      <c r="AT81" s="727"/>
      <c r="AU81" s="697"/>
      <c r="AV81" s="697"/>
      <c r="AW81" s="697"/>
      <c r="AX81" s="697"/>
      <c r="AY81" s="697"/>
      <c r="AZ81" s="697"/>
      <c r="BA81" s="698"/>
      <c r="BB81" s="698"/>
      <c r="BC81" s="741"/>
      <c r="BD81" s="742"/>
      <c r="BE81" s="743"/>
      <c r="BF81" s="743"/>
      <c r="BG81" s="743"/>
      <c r="BH81" s="743"/>
      <c r="BI81" s="743"/>
      <c r="BJ81" s="743"/>
      <c r="BK81" s="743"/>
      <c r="BL81" s="744"/>
      <c r="BM81" s="744"/>
      <c r="BN81" s="744"/>
      <c r="BO81" s="745"/>
      <c r="BP81" s="84"/>
      <c r="BQ81" s="85"/>
      <c r="BR81" s="85"/>
      <c r="BS81" s="85"/>
      <c r="BT81" s="85"/>
      <c r="BU81" s="85"/>
      <c r="BV81" s="85"/>
      <c r="BW81" s="85"/>
      <c r="BX81" s="86"/>
      <c r="BY81" s="9"/>
      <c r="BZ81" s="9"/>
      <c r="CA81" s="9"/>
      <c r="CB81" s="67"/>
      <c r="CC81" s="61"/>
      <c r="CD81" s="61"/>
      <c r="CE81" s="61"/>
      <c r="CF81" s="61"/>
      <c r="CG81" s="61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61"/>
      <c r="DI81" s="61"/>
      <c r="DJ81" s="61"/>
      <c r="DK81" s="61"/>
      <c r="DL81" s="61"/>
      <c r="DM81" s="61"/>
      <c r="DN81" s="61"/>
      <c r="DO81" s="61"/>
      <c r="DP81" s="61"/>
      <c r="DQ81" s="61"/>
      <c r="DR81" s="61"/>
      <c r="DS81" s="61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</row>
    <row r="82" spans="1:156" ht="11.25" customHeight="1">
      <c r="A82" s="9"/>
      <c r="B82" s="47"/>
      <c r="C82" s="47"/>
      <c r="D82" s="538" t="s">
        <v>58</v>
      </c>
      <c r="E82" s="539"/>
      <c r="F82" s="539"/>
      <c r="G82" s="109"/>
      <c r="H82" s="109"/>
      <c r="I82" s="109"/>
      <c r="J82" s="542" t="s">
        <v>64</v>
      </c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543" t="s">
        <v>62</v>
      </c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5"/>
      <c r="AI82" s="674">
        <f>IF(FT28=0,"",SUMIF($BL$41:$BL$76,FL28,$BC$41:$BC$76))</f>
        <v>5000</v>
      </c>
      <c r="AJ82" s="674"/>
      <c r="AK82" s="674"/>
      <c r="AL82" s="674"/>
      <c r="AM82" s="675"/>
      <c r="AN82" s="675"/>
      <c r="AO82" s="675"/>
      <c r="AP82" s="675"/>
      <c r="AQ82" s="727"/>
      <c r="AR82" s="727"/>
      <c r="AS82" s="727"/>
      <c r="AT82" s="727"/>
      <c r="AU82" s="680">
        <f>IF(AI82="","",ROUNDDOWN(AI82*FP28,0))</f>
        <v>400</v>
      </c>
      <c r="AV82" s="680"/>
      <c r="AW82" s="680"/>
      <c r="AX82" s="680"/>
      <c r="AY82" s="680"/>
      <c r="AZ82" s="680"/>
      <c r="BA82" s="681"/>
      <c r="BB82" s="681"/>
      <c r="BC82" s="733">
        <f>AI82+AU82</f>
        <v>5400</v>
      </c>
      <c r="BD82" s="734"/>
      <c r="BE82" s="735"/>
      <c r="BF82" s="735"/>
      <c r="BG82" s="735"/>
      <c r="BH82" s="735"/>
      <c r="BI82" s="735"/>
      <c r="BJ82" s="735"/>
      <c r="BK82" s="735"/>
      <c r="BL82" s="736"/>
      <c r="BM82" s="736"/>
      <c r="BN82" s="736"/>
      <c r="BO82" s="737"/>
      <c r="BP82" s="87"/>
      <c r="BQ82" s="88"/>
      <c r="BR82" s="88"/>
      <c r="BS82" s="88"/>
      <c r="BT82" s="88"/>
      <c r="BU82" s="88"/>
      <c r="BV82" s="88"/>
      <c r="BW82" s="88"/>
      <c r="BX82" s="89"/>
      <c r="BY82" s="9"/>
      <c r="BZ82" s="9"/>
      <c r="CA82" s="9"/>
      <c r="CB82" s="67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1"/>
      <c r="DE82" s="61"/>
      <c r="DF82" s="61"/>
      <c r="DG82" s="61"/>
      <c r="DH82" s="61"/>
      <c r="DI82" s="61"/>
      <c r="DJ82" s="61"/>
      <c r="DK82" s="61"/>
      <c r="DL82" s="61"/>
      <c r="DM82" s="61"/>
      <c r="DN82" s="61"/>
      <c r="DO82" s="61"/>
      <c r="DP82" s="61"/>
      <c r="DQ82" s="61"/>
      <c r="DR82" s="61"/>
      <c r="DS82" s="61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</row>
    <row r="83" spans="1:156" ht="11.25" customHeight="1">
      <c r="A83" s="9"/>
      <c r="B83" s="47"/>
      <c r="C83" s="47"/>
      <c r="D83" s="556"/>
      <c r="E83" s="557"/>
      <c r="F83" s="557"/>
      <c r="G83" s="120"/>
      <c r="H83" s="120"/>
      <c r="I83" s="120"/>
      <c r="J83" s="142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5"/>
      <c r="AI83" s="677"/>
      <c r="AJ83" s="677"/>
      <c r="AK83" s="677"/>
      <c r="AL83" s="677"/>
      <c r="AM83" s="678"/>
      <c r="AN83" s="678"/>
      <c r="AO83" s="678"/>
      <c r="AP83" s="678"/>
      <c r="AQ83" s="746"/>
      <c r="AR83" s="746"/>
      <c r="AS83" s="746"/>
      <c r="AT83" s="746"/>
      <c r="AU83" s="680"/>
      <c r="AV83" s="680"/>
      <c r="AW83" s="680"/>
      <c r="AX83" s="680"/>
      <c r="AY83" s="680"/>
      <c r="AZ83" s="680"/>
      <c r="BA83" s="681"/>
      <c r="BB83" s="681"/>
      <c r="BC83" s="741"/>
      <c r="BD83" s="742"/>
      <c r="BE83" s="743"/>
      <c r="BF83" s="743"/>
      <c r="BG83" s="743"/>
      <c r="BH83" s="743"/>
      <c r="BI83" s="743"/>
      <c r="BJ83" s="743"/>
      <c r="BK83" s="743"/>
      <c r="BL83" s="744"/>
      <c r="BM83" s="744"/>
      <c r="BN83" s="744"/>
      <c r="BO83" s="745"/>
      <c r="BP83" s="84"/>
      <c r="BQ83" s="85"/>
      <c r="BR83" s="85"/>
      <c r="BS83" s="85"/>
      <c r="BT83" s="85"/>
      <c r="BU83" s="85"/>
      <c r="BV83" s="85"/>
      <c r="BW83" s="85"/>
      <c r="BX83" s="86"/>
      <c r="BY83" s="9"/>
      <c r="BZ83" s="9"/>
      <c r="CA83" s="9"/>
      <c r="CB83" s="67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1"/>
      <c r="CT83" s="61"/>
      <c r="CU83" s="61"/>
      <c r="CV83" s="61"/>
      <c r="CW83" s="61"/>
      <c r="CX83" s="61"/>
      <c r="CY83" s="61"/>
      <c r="CZ83" s="61"/>
      <c r="DA83" s="61"/>
      <c r="DB83" s="61"/>
      <c r="DC83" s="61"/>
      <c r="DD83" s="61"/>
      <c r="DE83" s="61"/>
      <c r="DF83" s="61"/>
      <c r="DG83" s="61"/>
      <c r="DH83" s="61"/>
      <c r="DI83" s="61"/>
      <c r="DJ83" s="61"/>
      <c r="DK83" s="61"/>
      <c r="DL83" s="61"/>
      <c r="DM83" s="61"/>
      <c r="DN83" s="61"/>
      <c r="DO83" s="61"/>
      <c r="DP83" s="61"/>
      <c r="DQ83" s="61"/>
      <c r="DR83" s="61"/>
      <c r="DS83" s="61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</row>
    <row r="84" spans="1:156" ht="11.25" customHeight="1">
      <c r="A84" s="9"/>
      <c r="B84" s="47"/>
      <c r="C84" s="47"/>
      <c r="D84" s="538" t="s">
        <v>60</v>
      </c>
      <c r="E84" s="539"/>
      <c r="F84" s="539"/>
      <c r="G84" s="109"/>
      <c r="H84" s="109"/>
      <c r="I84" s="109"/>
      <c r="J84" s="542" t="s">
        <v>65</v>
      </c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543" t="s">
        <v>62</v>
      </c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5"/>
      <c r="AI84" s="674">
        <f>IF(FT32=0,"",SUMIF($BL$41:$BL$76,FL32,$BC$41:$BC$76))</f>
        <v>60000</v>
      </c>
      <c r="AJ84" s="674"/>
      <c r="AK84" s="674"/>
      <c r="AL84" s="674"/>
      <c r="AM84" s="675"/>
      <c r="AN84" s="675"/>
      <c r="AO84" s="675"/>
      <c r="AP84" s="675"/>
      <c r="AQ84" s="727"/>
      <c r="AR84" s="727"/>
      <c r="AS84" s="727"/>
      <c r="AT84" s="727"/>
      <c r="AU84" s="729"/>
      <c r="AV84" s="729"/>
      <c r="AW84" s="729"/>
      <c r="AX84" s="729"/>
      <c r="AY84" s="729"/>
      <c r="AZ84" s="729"/>
      <c r="BA84" s="730"/>
      <c r="BB84" s="730"/>
      <c r="BC84" s="733">
        <f t="shared" ref="BC84" si="2">AI84+AU84</f>
        <v>60000</v>
      </c>
      <c r="BD84" s="734"/>
      <c r="BE84" s="735"/>
      <c r="BF84" s="735"/>
      <c r="BG84" s="735"/>
      <c r="BH84" s="735"/>
      <c r="BI84" s="735"/>
      <c r="BJ84" s="735"/>
      <c r="BK84" s="735"/>
      <c r="BL84" s="736"/>
      <c r="BM84" s="736"/>
      <c r="BN84" s="736"/>
      <c r="BO84" s="737"/>
      <c r="BP84" s="87"/>
      <c r="BQ84" s="88"/>
      <c r="BR84" s="88"/>
      <c r="BS84" s="88"/>
      <c r="BT84" s="88"/>
      <c r="BU84" s="88"/>
      <c r="BV84" s="88"/>
      <c r="BW84" s="88"/>
      <c r="BX84" s="89"/>
      <c r="BY84" s="9"/>
      <c r="BZ84" s="9"/>
      <c r="CA84" s="9"/>
      <c r="CB84" s="67"/>
      <c r="CC84" s="61"/>
      <c r="CD84" s="61"/>
      <c r="CE84" s="61"/>
      <c r="CF84" s="61"/>
      <c r="CG84" s="61"/>
      <c r="CH84" s="61"/>
      <c r="CI84" s="61"/>
      <c r="CJ84" s="61"/>
      <c r="CK84" s="61"/>
      <c r="CL84" s="61"/>
      <c r="CM84" s="61"/>
      <c r="CN84" s="61"/>
      <c r="CO84" s="61"/>
      <c r="CP84" s="61"/>
      <c r="CQ84" s="61"/>
      <c r="CR84" s="61"/>
      <c r="CS84" s="61"/>
      <c r="CT84" s="61"/>
      <c r="CU84" s="61"/>
      <c r="CV84" s="61"/>
      <c r="CW84" s="61"/>
      <c r="CX84" s="61"/>
      <c r="CY84" s="61"/>
      <c r="CZ84" s="61"/>
      <c r="DA84" s="61"/>
      <c r="DB84" s="61"/>
      <c r="DC84" s="61"/>
      <c r="DD84" s="61"/>
      <c r="DE84" s="61"/>
      <c r="DF84" s="61"/>
      <c r="DG84" s="61"/>
      <c r="DH84" s="61"/>
      <c r="DI84" s="61"/>
      <c r="DJ84" s="61"/>
      <c r="DK84" s="61"/>
      <c r="DL84" s="61"/>
      <c r="DM84" s="61"/>
      <c r="DN84" s="61"/>
      <c r="DO84" s="61"/>
      <c r="DP84" s="61"/>
      <c r="DQ84" s="61"/>
      <c r="DR84" s="61"/>
      <c r="DS84" s="61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</row>
    <row r="85" spans="1:156" ht="11.25" customHeight="1">
      <c r="A85" s="9"/>
      <c r="B85" s="47"/>
      <c r="C85" s="47"/>
      <c r="D85" s="538"/>
      <c r="E85" s="539"/>
      <c r="F85" s="539"/>
      <c r="G85" s="109"/>
      <c r="H85" s="109"/>
      <c r="I85" s="109"/>
      <c r="J85" s="142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5"/>
      <c r="AI85" s="674"/>
      <c r="AJ85" s="674"/>
      <c r="AK85" s="674"/>
      <c r="AL85" s="674"/>
      <c r="AM85" s="675"/>
      <c r="AN85" s="675"/>
      <c r="AO85" s="675"/>
      <c r="AP85" s="675"/>
      <c r="AQ85" s="727"/>
      <c r="AR85" s="727"/>
      <c r="AS85" s="727"/>
      <c r="AT85" s="727"/>
      <c r="AU85" s="729"/>
      <c r="AV85" s="729"/>
      <c r="AW85" s="729"/>
      <c r="AX85" s="729"/>
      <c r="AY85" s="729"/>
      <c r="AZ85" s="729"/>
      <c r="BA85" s="730"/>
      <c r="BB85" s="730"/>
      <c r="BC85" s="741"/>
      <c r="BD85" s="742"/>
      <c r="BE85" s="743"/>
      <c r="BF85" s="743"/>
      <c r="BG85" s="743"/>
      <c r="BH85" s="743"/>
      <c r="BI85" s="743"/>
      <c r="BJ85" s="743"/>
      <c r="BK85" s="743"/>
      <c r="BL85" s="744"/>
      <c r="BM85" s="744"/>
      <c r="BN85" s="744"/>
      <c r="BO85" s="745"/>
      <c r="BP85" s="84"/>
      <c r="BQ85" s="85"/>
      <c r="BR85" s="85"/>
      <c r="BS85" s="85"/>
      <c r="BT85" s="85"/>
      <c r="BU85" s="85"/>
      <c r="BV85" s="85"/>
      <c r="BW85" s="85"/>
      <c r="BX85" s="86"/>
      <c r="BY85" s="9"/>
      <c r="BZ85" s="9"/>
      <c r="CA85" s="9"/>
      <c r="CB85" s="67"/>
      <c r="CC85" s="61"/>
      <c r="CD85" s="61"/>
      <c r="CE85" s="61"/>
      <c r="CF85" s="61"/>
      <c r="CG85" s="61"/>
      <c r="CH85" s="61"/>
      <c r="CI85" s="61"/>
      <c r="CJ85" s="61"/>
      <c r="CK85" s="61"/>
      <c r="CL85" s="61"/>
      <c r="CM85" s="61"/>
      <c r="CN85" s="61"/>
      <c r="CO85" s="61"/>
      <c r="CP85" s="61"/>
      <c r="CQ85" s="61"/>
      <c r="CR85" s="61"/>
      <c r="CS85" s="61"/>
      <c r="CT85" s="61"/>
      <c r="CU85" s="61"/>
      <c r="CV85" s="61"/>
      <c r="CW85" s="61"/>
      <c r="CX85" s="61"/>
      <c r="CY85" s="61"/>
      <c r="CZ85" s="61"/>
      <c r="DA85" s="61"/>
      <c r="DB85" s="61"/>
      <c r="DC85" s="61"/>
      <c r="DD85" s="61"/>
      <c r="DE85" s="61"/>
      <c r="DF85" s="61"/>
      <c r="DG85" s="61"/>
      <c r="DH85" s="61"/>
      <c r="DI85" s="61"/>
      <c r="DJ85" s="61"/>
      <c r="DK85" s="61"/>
      <c r="DL85" s="61"/>
      <c r="DM85" s="61"/>
      <c r="DN85" s="61"/>
      <c r="DO85" s="61"/>
      <c r="DP85" s="61"/>
      <c r="DQ85" s="61"/>
      <c r="DR85" s="61"/>
      <c r="DS85" s="61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</row>
    <row r="86" spans="1:156" ht="11.25" customHeight="1">
      <c r="A86" s="9"/>
      <c r="B86" s="47"/>
      <c r="C86" s="47"/>
      <c r="D86" s="538" t="s">
        <v>61</v>
      </c>
      <c r="E86" s="539"/>
      <c r="F86" s="539"/>
      <c r="G86" s="109"/>
      <c r="H86" s="109"/>
      <c r="I86" s="109"/>
      <c r="J86" s="542" t="s">
        <v>66</v>
      </c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543" t="s">
        <v>62</v>
      </c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5"/>
      <c r="AI86" s="674">
        <f>IF(FT34=0,"",SUMIF($BL$41:$BL$76,FL34,$BC$41:$BC$76))</f>
        <v>50</v>
      </c>
      <c r="AJ86" s="674"/>
      <c r="AK86" s="674"/>
      <c r="AL86" s="674"/>
      <c r="AM86" s="675"/>
      <c r="AN86" s="675"/>
      <c r="AO86" s="675"/>
      <c r="AP86" s="675"/>
      <c r="AQ86" s="727"/>
      <c r="AR86" s="727"/>
      <c r="AS86" s="727"/>
      <c r="AT86" s="727"/>
      <c r="AU86" s="729"/>
      <c r="AV86" s="729"/>
      <c r="AW86" s="729"/>
      <c r="AX86" s="729"/>
      <c r="AY86" s="729"/>
      <c r="AZ86" s="729"/>
      <c r="BA86" s="730"/>
      <c r="BB86" s="730"/>
      <c r="BC86" s="733">
        <f t="shared" ref="BC86" si="3">AI86+AU86</f>
        <v>50</v>
      </c>
      <c r="BD86" s="734"/>
      <c r="BE86" s="735"/>
      <c r="BF86" s="735"/>
      <c r="BG86" s="735"/>
      <c r="BH86" s="735"/>
      <c r="BI86" s="735"/>
      <c r="BJ86" s="735"/>
      <c r="BK86" s="735"/>
      <c r="BL86" s="736"/>
      <c r="BM86" s="736"/>
      <c r="BN86" s="736"/>
      <c r="BO86" s="737"/>
      <c r="BP86" s="87"/>
      <c r="BQ86" s="88"/>
      <c r="BR86" s="88"/>
      <c r="BS86" s="88"/>
      <c r="BT86" s="88"/>
      <c r="BU86" s="88"/>
      <c r="BV86" s="88"/>
      <c r="BW86" s="88"/>
      <c r="BX86" s="89"/>
      <c r="BY86" s="9"/>
      <c r="BZ86" s="9"/>
      <c r="CA86" s="9"/>
      <c r="CB86" s="67"/>
      <c r="CC86" s="61"/>
      <c r="CD86" s="61"/>
      <c r="CE86" s="61"/>
      <c r="CF86" s="61"/>
      <c r="CG86" s="61"/>
      <c r="CH86" s="61"/>
      <c r="CI86" s="61"/>
      <c r="CJ86" s="61"/>
      <c r="CK86" s="61"/>
      <c r="CL86" s="61"/>
      <c r="CM86" s="61"/>
      <c r="CN86" s="61"/>
      <c r="CO86" s="61"/>
      <c r="CP86" s="61"/>
      <c r="CQ86" s="61"/>
      <c r="CR86" s="61"/>
      <c r="CS86" s="61"/>
      <c r="CT86" s="61"/>
      <c r="CU86" s="61"/>
      <c r="CV86" s="61"/>
      <c r="CW86" s="61"/>
      <c r="CX86" s="61"/>
      <c r="CY86" s="61"/>
      <c r="CZ86" s="61"/>
      <c r="DA86" s="61"/>
      <c r="DB86" s="61"/>
      <c r="DC86" s="61"/>
      <c r="DD86" s="61"/>
      <c r="DE86" s="61"/>
      <c r="DF86" s="61"/>
      <c r="DG86" s="61"/>
      <c r="DH86" s="61"/>
      <c r="DI86" s="61"/>
      <c r="DJ86" s="61"/>
      <c r="DK86" s="61"/>
      <c r="DL86" s="61"/>
      <c r="DM86" s="61"/>
      <c r="DN86" s="61"/>
      <c r="DO86" s="61"/>
      <c r="DP86" s="61"/>
      <c r="DQ86" s="61"/>
      <c r="DR86" s="61"/>
      <c r="DS86" s="61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</row>
    <row r="87" spans="1:156" ht="11.25" customHeight="1" thickBot="1">
      <c r="A87" s="9"/>
      <c r="B87" s="47"/>
      <c r="C87" s="47"/>
      <c r="D87" s="540"/>
      <c r="E87" s="541"/>
      <c r="F87" s="541"/>
      <c r="G87" s="117"/>
      <c r="H87" s="117"/>
      <c r="I87" s="117"/>
      <c r="J87" s="146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  <c r="AG87" s="148"/>
      <c r="AH87" s="149"/>
      <c r="AI87" s="714"/>
      <c r="AJ87" s="714"/>
      <c r="AK87" s="714"/>
      <c r="AL87" s="714"/>
      <c r="AM87" s="715"/>
      <c r="AN87" s="715"/>
      <c r="AO87" s="715"/>
      <c r="AP87" s="715"/>
      <c r="AQ87" s="728"/>
      <c r="AR87" s="728"/>
      <c r="AS87" s="728"/>
      <c r="AT87" s="728"/>
      <c r="AU87" s="731"/>
      <c r="AV87" s="731"/>
      <c r="AW87" s="731"/>
      <c r="AX87" s="731"/>
      <c r="AY87" s="731"/>
      <c r="AZ87" s="731"/>
      <c r="BA87" s="732"/>
      <c r="BB87" s="732"/>
      <c r="BC87" s="738"/>
      <c r="BD87" s="739"/>
      <c r="BE87" s="740"/>
      <c r="BF87" s="740"/>
      <c r="BG87" s="740"/>
      <c r="BH87" s="740"/>
      <c r="BI87" s="740"/>
      <c r="BJ87" s="740"/>
      <c r="BK87" s="740"/>
      <c r="BL87" s="725"/>
      <c r="BM87" s="725"/>
      <c r="BN87" s="725"/>
      <c r="BO87" s="726"/>
      <c r="BP87" s="80"/>
      <c r="BQ87" s="81"/>
      <c r="BR87" s="81"/>
      <c r="BS87" s="81"/>
      <c r="BT87" s="81"/>
      <c r="BU87" s="81"/>
      <c r="BV87" s="81"/>
      <c r="BW87" s="81"/>
      <c r="BX87" s="82"/>
      <c r="BY87" s="9"/>
      <c r="BZ87" s="9"/>
      <c r="CA87" s="9"/>
      <c r="CB87" s="67"/>
      <c r="CC87" s="61"/>
      <c r="CD87" s="61"/>
      <c r="CE87" s="61"/>
      <c r="CF87" s="61"/>
      <c r="CG87" s="61"/>
      <c r="CH87" s="61"/>
      <c r="CI87" s="61"/>
      <c r="CJ87" s="61"/>
      <c r="CK87" s="61"/>
      <c r="CL87" s="61"/>
      <c r="CM87" s="61"/>
      <c r="CN87" s="61"/>
      <c r="CO87" s="61"/>
      <c r="CP87" s="61"/>
      <c r="CQ87" s="61"/>
      <c r="CR87" s="61"/>
      <c r="CS87" s="61"/>
      <c r="CT87" s="61"/>
      <c r="CU87" s="61"/>
      <c r="CV87" s="61"/>
      <c r="CW87" s="61"/>
      <c r="CX87" s="61"/>
      <c r="CY87" s="61"/>
      <c r="CZ87" s="61"/>
      <c r="DA87" s="61"/>
      <c r="DB87" s="61"/>
      <c r="DC87" s="61"/>
      <c r="DD87" s="61"/>
      <c r="DE87" s="61"/>
      <c r="DF87" s="61"/>
      <c r="DG87" s="61"/>
      <c r="DH87" s="61"/>
      <c r="DI87" s="61"/>
      <c r="DJ87" s="61"/>
      <c r="DK87" s="61"/>
      <c r="DL87" s="61"/>
      <c r="DM87" s="61"/>
      <c r="DN87" s="61"/>
      <c r="DO87" s="61"/>
      <c r="DP87" s="61"/>
      <c r="DQ87" s="61"/>
      <c r="DR87" s="61"/>
      <c r="DS87" s="61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</row>
    <row r="88" spans="1:156" ht="11.25" customHeight="1">
      <c r="A88" s="9"/>
      <c r="B88" s="47"/>
      <c r="C88" s="47"/>
      <c r="D88" s="9"/>
      <c r="E88" s="9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134" t="s">
        <v>67</v>
      </c>
      <c r="AJ88" s="155"/>
      <c r="AK88" s="155"/>
      <c r="AL88" s="155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717">
        <f>SUM(BC80:BK87)</f>
        <v>70678</v>
      </c>
      <c r="BD88" s="718"/>
      <c r="BE88" s="719"/>
      <c r="BF88" s="719"/>
      <c r="BG88" s="719"/>
      <c r="BH88" s="719"/>
      <c r="BI88" s="719"/>
      <c r="BJ88" s="719"/>
      <c r="BK88" s="719"/>
      <c r="BL88" s="720"/>
      <c r="BM88" s="720"/>
      <c r="BN88" s="720"/>
      <c r="BO88" s="721"/>
      <c r="BP88" s="83"/>
      <c r="BQ88" s="78"/>
      <c r="BR88" s="78"/>
      <c r="BS88" s="78"/>
      <c r="BT88" s="78"/>
      <c r="BU88" s="78"/>
      <c r="BV88" s="78"/>
      <c r="BW88" s="78"/>
      <c r="BX88" s="79"/>
      <c r="BY88" s="9"/>
      <c r="BZ88" s="9"/>
      <c r="CA88" s="9"/>
      <c r="CB88" s="67"/>
      <c r="CC88" s="61"/>
      <c r="CD88" s="61"/>
      <c r="CE88" s="61"/>
      <c r="CF88" s="61"/>
      <c r="CG88" s="61"/>
      <c r="CH88" s="61"/>
      <c r="CI88" s="61"/>
      <c r="CJ88" s="61"/>
      <c r="CK88" s="61"/>
      <c r="CL88" s="61"/>
      <c r="CM88" s="61"/>
      <c r="CN88" s="61"/>
      <c r="CO88" s="61"/>
      <c r="CP88" s="61"/>
      <c r="CQ88" s="61"/>
      <c r="CR88" s="61"/>
      <c r="CS88" s="61"/>
      <c r="CT88" s="61"/>
      <c r="CU88" s="61"/>
      <c r="CV88" s="61"/>
      <c r="CW88" s="61"/>
      <c r="CX88" s="61"/>
      <c r="CY88" s="61"/>
      <c r="CZ88" s="61"/>
      <c r="DA88" s="61"/>
      <c r="DB88" s="61"/>
      <c r="DC88" s="61"/>
      <c r="DD88" s="61"/>
      <c r="DE88" s="61"/>
      <c r="DF88" s="61"/>
      <c r="DG88" s="61"/>
      <c r="DH88" s="61"/>
      <c r="DI88" s="61"/>
      <c r="DJ88" s="61"/>
      <c r="DK88" s="61"/>
      <c r="DL88" s="61"/>
      <c r="DM88" s="61"/>
      <c r="DN88" s="61"/>
      <c r="DO88" s="61"/>
      <c r="DP88" s="61"/>
      <c r="DQ88" s="61"/>
      <c r="DR88" s="61"/>
      <c r="DS88" s="61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</row>
    <row r="89" spans="1:156" ht="11.25" customHeight="1" thickBot="1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156"/>
      <c r="AJ89" s="157"/>
      <c r="AK89" s="157"/>
      <c r="AL89" s="157"/>
      <c r="AM89" s="157"/>
      <c r="AN89" s="157"/>
      <c r="AO89" s="157"/>
      <c r="AP89" s="157"/>
      <c r="AQ89" s="157"/>
      <c r="AR89" s="157"/>
      <c r="AS89" s="157"/>
      <c r="AT89" s="157"/>
      <c r="AU89" s="157"/>
      <c r="AV89" s="157"/>
      <c r="AW89" s="157"/>
      <c r="AX89" s="157"/>
      <c r="AY89" s="157"/>
      <c r="AZ89" s="157"/>
      <c r="BA89" s="157"/>
      <c r="BB89" s="157"/>
      <c r="BC89" s="722"/>
      <c r="BD89" s="723"/>
      <c r="BE89" s="724"/>
      <c r="BF89" s="724"/>
      <c r="BG89" s="724"/>
      <c r="BH89" s="724"/>
      <c r="BI89" s="724"/>
      <c r="BJ89" s="724"/>
      <c r="BK89" s="724"/>
      <c r="BL89" s="725"/>
      <c r="BM89" s="725"/>
      <c r="BN89" s="725"/>
      <c r="BO89" s="726"/>
      <c r="BP89" s="80"/>
      <c r="BQ89" s="81"/>
      <c r="BR89" s="81"/>
      <c r="BS89" s="81"/>
      <c r="BT89" s="81"/>
      <c r="BU89" s="81"/>
      <c r="BV89" s="81"/>
      <c r="BW89" s="81"/>
      <c r="BX89" s="82"/>
      <c r="BY89" s="9"/>
      <c r="BZ89" s="9"/>
      <c r="CA89" s="9"/>
      <c r="CB89" s="67"/>
      <c r="CC89" s="61"/>
      <c r="CD89" s="61"/>
      <c r="CE89" s="61"/>
      <c r="CF89" s="61"/>
      <c r="CG89" s="61"/>
      <c r="CH89" s="61"/>
      <c r="CI89" s="61"/>
      <c r="CJ89" s="61"/>
      <c r="CK89" s="61"/>
      <c r="CL89" s="61"/>
      <c r="CM89" s="61"/>
      <c r="CN89" s="61"/>
      <c r="CO89" s="61"/>
      <c r="CP89" s="61"/>
      <c r="CQ89" s="61"/>
      <c r="CR89" s="61"/>
      <c r="CS89" s="61"/>
      <c r="CT89" s="61"/>
      <c r="CU89" s="61"/>
      <c r="CV89" s="61"/>
      <c r="CW89" s="61"/>
      <c r="CX89" s="61"/>
      <c r="CY89" s="61"/>
      <c r="CZ89" s="61"/>
      <c r="DA89" s="61"/>
      <c r="DB89" s="61"/>
      <c r="DC89" s="61"/>
      <c r="DD89" s="61"/>
      <c r="DE89" s="61"/>
      <c r="DF89" s="61"/>
      <c r="DG89" s="61"/>
      <c r="DH89" s="61"/>
      <c r="DI89" s="61"/>
      <c r="DJ89" s="61"/>
      <c r="DK89" s="61"/>
      <c r="DL89" s="61"/>
      <c r="DM89" s="61"/>
      <c r="DN89" s="61"/>
      <c r="DO89" s="61"/>
      <c r="DP89" s="61"/>
      <c r="DQ89" s="61"/>
      <c r="DR89" s="61"/>
      <c r="DS89" s="61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</row>
    <row r="90" spans="1:156" ht="11.25" customHeight="1">
      <c r="A90" s="9"/>
      <c r="B90" s="47"/>
      <c r="C90" s="47"/>
      <c r="D90" s="90"/>
      <c r="E90" s="90"/>
      <c r="F90" s="90"/>
      <c r="G90" s="90"/>
      <c r="H90" s="90"/>
      <c r="I90" s="90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49"/>
      <c r="BD90" s="49"/>
      <c r="BE90" s="50"/>
      <c r="BF90" s="50"/>
      <c r="BG90" s="50"/>
      <c r="BH90" s="50"/>
      <c r="BI90" s="50"/>
      <c r="BJ90" s="50"/>
      <c r="BK90" s="50"/>
      <c r="BL90" s="52"/>
      <c r="BM90" s="52"/>
      <c r="BN90" s="52"/>
      <c r="BO90" s="52"/>
      <c r="BP90" s="40"/>
      <c r="BQ90" s="40"/>
      <c r="BR90" s="40"/>
      <c r="BS90" s="40"/>
      <c r="BT90" s="40"/>
      <c r="BU90" s="40"/>
      <c r="BV90" s="40"/>
      <c r="BW90" s="40"/>
      <c r="BX90" s="40"/>
      <c r="BY90" s="9"/>
      <c r="BZ90" s="9"/>
      <c r="CA90" s="9"/>
      <c r="CB90" s="67"/>
      <c r="CC90" s="61"/>
      <c r="CD90" s="61"/>
      <c r="CE90" s="61"/>
      <c r="CF90" s="61"/>
      <c r="CG90" s="61"/>
      <c r="CH90" s="61"/>
      <c r="CI90" s="61"/>
      <c r="CJ90" s="61"/>
      <c r="CK90" s="61"/>
      <c r="CL90" s="61"/>
      <c r="CM90" s="61"/>
      <c r="CN90" s="61"/>
      <c r="CO90" s="61"/>
      <c r="CP90" s="61"/>
      <c r="CQ90" s="61"/>
      <c r="CR90" s="61"/>
      <c r="CS90" s="61"/>
      <c r="CT90" s="61"/>
      <c r="CU90" s="61"/>
      <c r="CV90" s="61"/>
      <c r="CW90" s="61"/>
      <c r="CX90" s="61"/>
      <c r="CY90" s="61"/>
      <c r="CZ90" s="61"/>
      <c r="DA90" s="61"/>
      <c r="DB90" s="61"/>
      <c r="DC90" s="61"/>
      <c r="DD90" s="61"/>
      <c r="DE90" s="61"/>
      <c r="DF90" s="61"/>
      <c r="DG90" s="61"/>
      <c r="DH90" s="61"/>
      <c r="DI90" s="61"/>
      <c r="DJ90" s="61"/>
      <c r="DK90" s="61"/>
      <c r="DL90" s="61"/>
      <c r="DM90" s="61"/>
      <c r="DN90" s="61"/>
      <c r="DO90" s="61"/>
      <c r="DP90" s="61"/>
      <c r="DQ90" s="61"/>
      <c r="DR90" s="61"/>
      <c r="DS90" s="61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</row>
    <row r="91" spans="1:156" ht="9" customHeight="1">
      <c r="A91" s="9"/>
      <c r="B91" s="47"/>
      <c r="C91" s="47"/>
      <c r="D91" s="93"/>
      <c r="E91" s="94"/>
      <c r="F91" s="92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67"/>
      <c r="CC91" s="61"/>
      <c r="CD91" s="61"/>
      <c r="CE91" s="61"/>
      <c r="CF91" s="61"/>
      <c r="CG91" s="61"/>
      <c r="CH91" s="61"/>
      <c r="CI91" s="61"/>
      <c r="CJ91" s="61"/>
      <c r="CK91" s="61"/>
      <c r="CL91" s="61"/>
      <c r="CM91" s="61"/>
      <c r="CN91" s="61"/>
      <c r="CO91" s="61"/>
      <c r="CP91" s="61"/>
      <c r="CQ91" s="61"/>
      <c r="CR91" s="61"/>
      <c r="CS91" s="61"/>
      <c r="CT91" s="61"/>
      <c r="CU91" s="61"/>
      <c r="CV91" s="61"/>
      <c r="CW91" s="61"/>
      <c r="CX91" s="61"/>
      <c r="CY91" s="61"/>
      <c r="CZ91" s="61"/>
      <c r="DA91" s="61"/>
      <c r="DB91" s="61"/>
      <c r="DC91" s="61"/>
      <c r="DD91" s="61"/>
      <c r="DE91" s="61"/>
      <c r="DF91" s="61"/>
      <c r="DG91" s="61"/>
      <c r="DH91" s="61"/>
      <c r="DI91" s="61"/>
      <c r="DJ91" s="61"/>
      <c r="DK91" s="61"/>
      <c r="DL91" s="61"/>
      <c r="DM91" s="61"/>
      <c r="DN91" s="61"/>
      <c r="DO91" s="61"/>
      <c r="DP91" s="61"/>
      <c r="DQ91" s="61"/>
      <c r="DR91" s="61"/>
      <c r="DS91" s="61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</row>
    <row r="92" spans="1:156" ht="9" customHeight="1">
      <c r="A92" s="9"/>
      <c r="B92" s="9"/>
      <c r="C92" s="9"/>
      <c r="D92" s="94"/>
      <c r="E92" s="94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67"/>
      <c r="CC92" s="61"/>
      <c r="CD92" s="61"/>
      <c r="CE92" s="61"/>
      <c r="CF92" s="61"/>
      <c r="CG92" s="61"/>
      <c r="CH92" s="61"/>
      <c r="CI92" s="61"/>
      <c r="CJ92" s="61"/>
      <c r="CK92" s="61"/>
      <c r="CL92" s="61"/>
      <c r="CM92" s="61"/>
      <c r="CN92" s="61"/>
      <c r="CO92" s="61"/>
      <c r="CP92" s="61"/>
      <c r="CQ92" s="61"/>
      <c r="CR92" s="61"/>
      <c r="CS92" s="61"/>
      <c r="CT92" s="61"/>
      <c r="CU92" s="61"/>
      <c r="CV92" s="61"/>
      <c r="CW92" s="61"/>
      <c r="CX92" s="61"/>
      <c r="CY92" s="61"/>
      <c r="CZ92" s="61"/>
      <c r="DA92" s="61"/>
      <c r="DB92" s="61"/>
      <c r="DC92" s="61"/>
      <c r="DD92" s="61"/>
      <c r="DE92" s="61"/>
      <c r="DF92" s="61"/>
      <c r="DG92" s="61"/>
      <c r="DH92" s="61"/>
      <c r="DI92" s="61"/>
      <c r="DJ92" s="61"/>
      <c r="DK92" s="61"/>
      <c r="DL92" s="61"/>
      <c r="DM92" s="61"/>
      <c r="DN92" s="61"/>
      <c r="DO92" s="61"/>
      <c r="DP92" s="61"/>
      <c r="DQ92" s="61"/>
      <c r="DR92" s="61"/>
      <c r="DS92" s="61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</row>
    <row r="93" spans="1:156" ht="9" customHeight="1">
      <c r="A93" s="9"/>
      <c r="B93" s="9"/>
      <c r="C93" s="9"/>
      <c r="D93" s="92" t="s">
        <v>59</v>
      </c>
      <c r="E93" s="92"/>
      <c r="F93" s="92"/>
      <c r="G93" s="92"/>
      <c r="H93" s="92"/>
      <c r="I93" s="92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67"/>
      <c r="CC93" s="61"/>
      <c r="CD93" s="61"/>
      <c r="CE93" s="61"/>
      <c r="CF93" s="61"/>
      <c r="CG93" s="61"/>
      <c r="CH93" s="61"/>
      <c r="CI93" s="61"/>
      <c r="CJ93" s="61"/>
      <c r="CK93" s="61"/>
      <c r="CL93" s="61"/>
      <c r="CM93" s="61"/>
      <c r="CN93" s="61"/>
      <c r="CO93" s="61"/>
      <c r="CP93" s="61"/>
      <c r="CQ93" s="61"/>
      <c r="CR93" s="61"/>
      <c r="CS93" s="61"/>
      <c r="CT93" s="61"/>
      <c r="CU93" s="61"/>
      <c r="CV93" s="61"/>
      <c r="CW93" s="61"/>
      <c r="CX93" s="61"/>
      <c r="CY93" s="61"/>
      <c r="CZ93" s="61"/>
      <c r="DA93" s="61"/>
      <c r="DB93" s="61"/>
      <c r="DC93" s="61"/>
      <c r="DD93" s="61"/>
      <c r="DE93" s="61"/>
      <c r="DF93" s="61"/>
      <c r="DG93" s="61"/>
      <c r="DH93" s="61"/>
      <c r="DI93" s="61"/>
      <c r="DJ93" s="61"/>
      <c r="DK93" s="61"/>
      <c r="DL93" s="61"/>
      <c r="DM93" s="61"/>
      <c r="DN93" s="61"/>
      <c r="DO93" s="61"/>
      <c r="DP93" s="61"/>
      <c r="DQ93" s="61"/>
      <c r="DR93" s="61"/>
      <c r="DS93" s="61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</row>
    <row r="94" spans="1:156" ht="9" customHeight="1">
      <c r="A94" s="9"/>
      <c r="B94" s="9"/>
      <c r="C94" s="9"/>
      <c r="D94" s="92"/>
      <c r="E94" s="92"/>
      <c r="F94" s="92"/>
      <c r="G94" s="92"/>
      <c r="H94" s="92"/>
      <c r="I94" s="92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67"/>
      <c r="CC94" s="61"/>
      <c r="CD94" s="61"/>
      <c r="CE94" s="61"/>
      <c r="CF94" s="61"/>
      <c r="CG94" s="61"/>
      <c r="CH94" s="61"/>
      <c r="CI94" s="61"/>
      <c r="CJ94" s="61"/>
      <c r="CK94" s="61"/>
      <c r="CL94" s="61"/>
      <c r="CM94" s="61"/>
      <c r="CN94" s="61"/>
      <c r="CO94" s="61"/>
      <c r="CP94" s="61"/>
      <c r="CQ94" s="61"/>
      <c r="CR94" s="61"/>
      <c r="CS94" s="61"/>
      <c r="CT94" s="61"/>
      <c r="CU94" s="61"/>
      <c r="CV94" s="61"/>
      <c r="CW94" s="61"/>
      <c r="CX94" s="61"/>
      <c r="CY94" s="61"/>
      <c r="CZ94" s="61"/>
      <c r="DA94" s="61"/>
      <c r="DB94" s="61"/>
      <c r="DC94" s="61"/>
      <c r="DD94" s="61"/>
      <c r="DE94" s="61"/>
      <c r="DF94" s="61"/>
      <c r="DG94" s="61"/>
      <c r="DH94" s="61"/>
      <c r="DI94" s="61"/>
      <c r="DJ94" s="61"/>
      <c r="DK94" s="61"/>
      <c r="DL94" s="61"/>
      <c r="DM94" s="61"/>
      <c r="DN94" s="61"/>
      <c r="DO94" s="61"/>
      <c r="DP94" s="61"/>
      <c r="DQ94" s="61"/>
      <c r="DR94" s="61"/>
      <c r="DS94" s="61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</row>
    <row r="95" spans="1:156" ht="9" customHeight="1">
      <c r="A95" s="9"/>
      <c r="B95" s="9"/>
      <c r="C95" s="9"/>
      <c r="D95" s="93" t="s">
        <v>54</v>
      </c>
      <c r="E95" s="94"/>
      <c r="F95" s="92" t="s">
        <v>51</v>
      </c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67"/>
      <c r="CC95" s="61"/>
      <c r="CD95" s="61"/>
      <c r="CE95" s="61"/>
      <c r="CF95" s="61"/>
      <c r="CG95" s="61"/>
      <c r="CH95" s="61"/>
      <c r="CI95" s="61"/>
      <c r="CJ95" s="61"/>
      <c r="CK95" s="61"/>
      <c r="CL95" s="61"/>
      <c r="CM95" s="61"/>
      <c r="CN95" s="61"/>
      <c r="CO95" s="61"/>
      <c r="CP95" s="61"/>
      <c r="CQ95" s="61"/>
      <c r="CR95" s="61"/>
      <c r="CS95" s="61"/>
      <c r="CT95" s="61"/>
      <c r="CU95" s="61"/>
      <c r="CV95" s="61"/>
      <c r="CW95" s="61"/>
      <c r="CX95" s="61"/>
      <c r="CY95" s="61"/>
      <c r="CZ95" s="61"/>
      <c r="DA95" s="61"/>
      <c r="DB95" s="61"/>
      <c r="DC95" s="61"/>
      <c r="DD95" s="61"/>
      <c r="DE95" s="61"/>
      <c r="DF95" s="61"/>
      <c r="DG95" s="61"/>
      <c r="DH95" s="61"/>
      <c r="DI95" s="61"/>
      <c r="DJ95" s="61"/>
      <c r="DK95" s="61"/>
      <c r="DL95" s="61"/>
      <c r="DM95" s="61"/>
      <c r="DN95" s="61"/>
      <c r="DO95" s="61"/>
      <c r="DP95" s="61"/>
      <c r="DQ95" s="61"/>
      <c r="DR95" s="61"/>
      <c r="DS95" s="61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</row>
    <row r="96" spans="1:156" ht="9" customHeight="1">
      <c r="A96" s="9"/>
      <c r="B96" s="9"/>
      <c r="C96" s="9"/>
      <c r="D96" s="94"/>
      <c r="E96" s="94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91"/>
      <c r="AS96" s="91"/>
      <c r="AT96" s="91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67"/>
      <c r="CC96" s="61"/>
      <c r="CD96" s="61"/>
      <c r="CE96" s="61"/>
      <c r="CF96" s="61"/>
      <c r="CG96" s="61"/>
      <c r="CH96" s="61"/>
      <c r="CI96" s="61"/>
      <c r="CJ96" s="61"/>
      <c r="CK96" s="61"/>
      <c r="CL96" s="61"/>
      <c r="CM96" s="61"/>
      <c r="CN96" s="61"/>
      <c r="CO96" s="61"/>
      <c r="CP96" s="61"/>
      <c r="CQ96" s="61"/>
      <c r="CR96" s="61"/>
      <c r="CS96" s="61"/>
      <c r="CT96" s="61"/>
      <c r="CU96" s="61"/>
      <c r="CV96" s="61"/>
      <c r="CW96" s="61"/>
      <c r="CX96" s="61"/>
      <c r="CY96" s="61"/>
      <c r="CZ96" s="61"/>
      <c r="DA96" s="61"/>
      <c r="DB96" s="61"/>
      <c r="DC96" s="61"/>
      <c r="DD96" s="61"/>
      <c r="DE96" s="61"/>
      <c r="DF96" s="61"/>
      <c r="DG96" s="61"/>
      <c r="DH96" s="61"/>
      <c r="DI96" s="61"/>
      <c r="DJ96" s="61"/>
      <c r="DK96" s="61"/>
      <c r="DL96" s="61"/>
      <c r="DM96" s="61"/>
      <c r="DN96" s="61"/>
      <c r="DO96" s="61"/>
      <c r="DP96" s="61"/>
      <c r="DQ96" s="61"/>
      <c r="DR96" s="61"/>
      <c r="DS96" s="61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</row>
    <row r="97" spans="1:156" ht="9" customHeight="1">
      <c r="A97" s="9"/>
      <c r="B97" s="9"/>
      <c r="C97" s="9"/>
      <c r="D97" s="93" t="s">
        <v>54</v>
      </c>
      <c r="E97" s="94"/>
      <c r="F97" s="92" t="s">
        <v>52</v>
      </c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91"/>
      <c r="AS97" s="91"/>
      <c r="AT97" s="91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67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1"/>
      <c r="CW97" s="61"/>
      <c r="CX97" s="61"/>
      <c r="CY97" s="61"/>
      <c r="CZ97" s="61"/>
      <c r="DA97" s="61"/>
      <c r="DB97" s="61"/>
      <c r="DC97" s="61"/>
      <c r="DD97" s="61"/>
      <c r="DE97" s="61"/>
      <c r="DF97" s="61"/>
      <c r="DG97" s="61"/>
      <c r="DH97" s="61"/>
      <c r="DI97" s="61"/>
      <c r="DJ97" s="61"/>
      <c r="DK97" s="61"/>
      <c r="DL97" s="61"/>
      <c r="DM97" s="61"/>
      <c r="DN97" s="61"/>
      <c r="DO97" s="61"/>
      <c r="DP97" s="61"/>
      <c r="DQ97" s="61"/>
      <c r="DR97" s="61"/>
      <c r="DS97" s="61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</row>
    <row r="98" spans="1:156" ht="9" customHeight="1">
      <c r="A98" s="9"/>
      <c r="B98" s="9"/>
      <c r="C98" s="9"/>
      <c r="D98" s="94"/>
      <c r="E98" s="94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  <c r="AT98" s="91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67"/>
      <c r="CC98" s="61"/>
      <c r="CD98" s="61"/>
      <c r="CE98" s="61"/>
      <c r="CF98" s="61"/>
      <c r="CG98" s="61"/>
      <c r="CH98" s="61"/>
      <c r="CI98" s="61"/>
      <c r="CJ98" s="61"/>
      <c r="CK98" s="61"/>
      <c r="CL98" s="61"/>
      <c r="CM98" s="61"/>
      <c r="CN98" s="61"/>
      <c r="CO98" s="61"/>
      <c r="CP98" s="61"/>
      <c r="CQ98" s="61"/>
      <c r="CR98" s="61"/>
      <c r="CS98" s="61"/>
      <c r="CT98" s="61"/>
      <c r="CU98" s="61"/>
      <c r="CV98" s="61"/>
      <c r="CW98" s="61"/>
      <c r="CX98" s="61"/>
      <c r="CY98" s="61"/>
      <c r="CZ98" s="61"/>
      <c r="DA98" s="61"/>
      <c r="DB98" s="61"/>
      <c r="DC98" s="61"/>
      <c r="DD98" s="61"/>
      <c r="DE98" s="61"/>
      <c r="DF98" s="61"/>
      <c r="DG98" s="61"/>
      <c r="DH98" s="61"/>
      <c r="DI98" s="61"/>
      <c r="DJ98" s="61"/>
      <c r="DK98" s="61"/>
      <c r="DL98" s="61"/>
      <c r="DM98" s="61"/>
      <c r="DN98" s="61"/>
      <c r="DO98" s="61"/>
      <c r="DP98" s="61"/>
      <c r="DQ98" s="61"/>
      <c r="DR98" s="61"/>
      <c r="DS98" s="61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</row>
    <row r="99" spans="1:156" ht="9" customHeight="1">
      <c r="A99" s="9"/>
      <c r="B99" s="9"/>
      <c r="C99" s="9"/>
      <c r="D99" s="90"/>
      <c r="E99" s="91"/>
      <c r="F99" s="92" t="s">
        <v>53</v>
      </c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  <c r="AT99" s="91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67"/>
      <c r="CC99" s="61"/>
      <c r="CD99" s="61"/>
      <c r="CE99" s="61"/>
      <c r="CF99" s="61"/>
      <c r="CG99" s="61"/>
      <c r="CH99" s="61"/>
      <c r="CI99" s="61"/>
      <c r="CJ99" s="61"/>
      <c r="CK99" s="61"/>
      <c r="CL99" s="61"/>
      <c r="CM99" s="61"/>
      <c r="CN99" s="61"/>
      <c r="CO99" s="61"/>
      <c r="CP99" s="61"/>
      <c r="CQ99" s="61"/>
      <c r="CR99" s="61"/>
      <c r="CS99" s="61"/>
      <c r="CT99" s="61"/>
      <c r="CU99" s="61"/>
      <c r="CV99" s="61"/>
      <c r="CW99" s="61"/>
      <c r="CX99" s="61"/>
      <c r="CY99" s="61"/>
      <c r="CZ99" s="61"/>
      <c r="DA99" s="61"/>
      <c r="DB99" s="61"/>
      <c r="DC99" s="61"/>
      <c r="DD99" s="61"/>
      <c r="DE99" s="61"/>
      <c r="DF99" s="61"/>
      <c r="DG99" s="61"/>
      <c r="DH99" s="61"/>
      <c r="DI99" s="61"/>
      <c r="DJ99" s="61"/>
      <c r="DK99" s="61"/>
      <c r="DL99" s="61"/>
      <c r="DM99" s="61"/>
      <c r="DN99" s="61"/>
      <c r="DO99" s="61"/>
      <c r="DP99" s="61"/>
      <c r="DQ99" s="61"/>
      <c r="DR99" s="61"/>
      <c r="DS99" s="61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</row>
    <row r="100" spans="1:156" ht="9" customHeight="1">
      <c r="A100" s="9"/>
      <c r="B100" s="9"/>
      <c r="C100" s="9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67"/>
      <c r="CC100" s="61"/>
      <c r="CD100" s="61"/>
      <c r="CE100" s="61"/>
      <c r="CF100" s="61"/>
      <c r="CG100" s="61"/>
      <c r="CH100" s="61"/>
      <c r="CI100" s="61"/>
      <c r="CJ100" s="61"/>
      <c r="CK100" s="61"/>
      <c r="CL100" s="61"/>
      <c r="CM100" s="61"/>
      <c r="CN100" s="61"/>
      <c r="CO100" s="61"/>
      <c r="CP100" s="61"/>
      <c r="CQ100" s="61"/>
      <c r="CR100" s="61"/>
      <c r="CS100" s="61"/>
      <c r="CT100" s="61"/>
      <c r="CU100" s="61"/>
      <c r="CV100" s="61"/>
      <c r="CW100" s="61"/>
      <c r="CX100" s="61"/>
      <c r="CY100" s="61"/>
      <c r="CZ100" s="61"/>
      <c r="DA100" s="61"/>
      <c r="DB100" s="61"/>
      <c r="DC100" s="61"/>
      <c r="DD100" s="61"/>
      <c r="DE100" s="61"/>
      <c r="DF100" s="61"/>
      <c r="DG100" s="61"/>
      <c r="DH100" s="61"/>
      <c r="DI100" s="61"/>
      <c r="DJ100" s="61"/>
      <c r="DK100" s="61"/>
      <c r="DL100" s="61"/>
      <c r="DM100" s="61"/>
      <c r="DN100" s="61"/>
      <c r="DO100" s="61"/>
      <c r="DP100" s="61"/>
      <c r="DQ100" s="61"/>
      <c r="DR100" s="61"/>
      <c r="DS100" s="61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</row>
    <row r="101" spans="1:156" ht="9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6"/>
      <c r="BZ101" s="97"/>
      <c r="CA101" s="9"/>
      <c r="CB101" s="67"/>
      <c r="CC101" s="61"/>
      <c r="CD101" s="61"/>
      <c r="CE101" s="61"/>
      <c r="CF101" s="61"/>
      <c r="CG101" s="61"/>
      <c r="CH101" s="61"/>
      <c r="CI101" s="61"/>
      <c r="CJ101" s="61"/>
      <c r="CK101" s="61"/>
      <c r="CL101" s="61"/>
      <c r="CM101" s="61"/>
      <c r="CN101" s="61"/>
      <c r="CO101" s="61"/>
      <c r="CP101" s="61"/>
      <c r="CQ101" s="61"/>
      <c r="CR101" s="61"/>
      <c r="CS101" s="61"/>
      <c r="CT101" s="61"/>
      <c r="CU101" s="61"/>
      <c r="CV101" s="61"/>
      <c r="CW101" s="61"/>
      <c r="CX101" s="61"/>
      <c r="CY101" s="61"/>
      <c r="CZ101" s="61"/>
      <c r="DA101" s="61"/>
      <c r="DB101" s="61"/>
      <c r="DC101" s="61"/>
      <c r="DD101" s="61"/>
      <c r="DE101" s="61"/>
      <c r="DF101" s="61"/>
      <c r="DG101" s="61"/>
      <c r="DH101" s="61"/>
      <c r="DI101" s="61"/>
      <c r="DJ101" s="61"/>
      <c r="DK101" s="61"/>
      <c r="DL101" s="61"/>
      <c r="DM101" s="61"/>
      <c r="DN101" s="61"/>
      <c r="DO101" s="61"/>
      <c r="DP101" s="61"/>
      <c r="DQ101" s="61"/>
      <c r="DR101" s="61"/>
      <c r="DS101" s="61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</row>
  </sheetData>
  <mergeCells count="335">
    <mergeCell ref="FE8:FL9"/>
    <mergeCell ref="FM8:FS8"/>
    <mergeCell ref="FU8:FV8"/>
    <mergeCell ref="D9:AH11"/>
    <mergeCell ref="FE11:FL12"/>
    <mergeCell ref="FM11:FP11"/>
    <mergeCell ref="D12:J13"/>
    <mergeCell ref="L12:Y13"/>
    <mergeCell ref="Z12:AA13"/>
    <mergeCell ref="AB12:AF13"/>
    <mergeCell ref="AQ12:AW13"/>
    <mergeCell ref="AZ12:BA13"/>
    <mergeCell ref="BB12:BD13"/>
    <mergeCell ref="BE12:BE13"/>
    <mergeCell ref="BF12:BI13"/>
    <mergeCell ref="BU6:BW7"/>
    <mergeCell ref="FE1:FZ2"/>
    <mergeCell ref="BQ2:BW3"/>
    <mergeCell ref="AD3:AV5"/>
    <mergeCell ref="AD6:AV7"/>
    <mergeCell ref="BE6:BH7"/>
    <mergeCell ref="BI6:BJ7"/>
    <mergeCell ref="BK6:BM7"/>
    <mergeCell ref="BN6:BO7"/>
    <mergeCell ref="BP6:BR7"/>
    <mergeCell ref="BS6:BT7"/>
    <mergeCell ref="FP14:FX14"/>
    <mergeCell ref="D16:J17"/>
    <mergeCell ref="L16:AK17"/>
    <mergeCell ref="AZ16:BB17"/>
    <mergeCell ref="BC16:BK17"/>
    <mergeCell ref="BL16:BN17"/>
    <mergeCell ref="BO16:BW17"/>
    <mergeCell ref="FP16:FX16"/>
    <mergeCell ref="FP18:FX18"/>
    <mergeCell ref="AZ14:BW15"/>
    <mergeCell ref="AQ20:AW21"/>
    <mergeCell ref="D22:Z23"/>
    <mergeCell ref="AQ22:BH22"/>
    <mergeCell ref="BI22:BW22"/>
    <mergeCell ref="FE22:FK23"/>
    <mergeCell ref="FK16:FO17"/>
    <mergeCell ref="AQ18:AW19"/>
    <mergeCell ref="AZ18:BW19"/>
    <mergeCell ref="FK18:FO19"/>
    <mergeCell ref="FL22:FO23"/>
    <mergeCell ref="FE14:FJ19"/>
    <mergeCell ref="FK14:FO15"/>
    <mergeCell ref="AZ20:BW21"/>
    <mergeCell ref="AH24:AI24"/>
    <mergeCell ref="AJ24:AK24"/>
    <mergeCell ref="L25:Q26"/>
    <mergeCell ref="R25:S26"/>
    <mergeCell ref="T25:U26"/>
    <mergeCell ref="V25:W26"/>
    <mergeCell ref="X25:Y26"/>
    <mergeCell ref="Z25:AA26"/>
    <mergeCell ref="AB25:AC26"/>
    <mergeCell ref="AD25:AE26"/>
    <mergeCell ref="L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E26:G27"/>
    <mergeCell ref="H26:J27"/>
    <mergeCell ref="AB27:AC27"/>
    <mergeCell ref="AD27:AE27"/>
    <mergeCell ref="AF27:AG27"/>
    <mergeCell ref="FT26:FW27"/>
    <mergeCell ref="L27:Q27"/>
    <mergeCell ref="R27:S27"/>
    <mergeCell ref="T27:U27"/>
    <mergeCell ref="V27:W27"/>
    <mergeCell ref="X27:Y27"/>
    <mergeCell ref="Z27:AA27"/>
    <mergeCell ref="AF25:AG26"/>
    <mergeCell ref="AH25:AI26"/>
    <mergeCell ref="AJ25:AK26"/>
    <mergeCell ref="BE25:BK26"/>
    <mergeCell ref="BL25:BW26"/>
    <mergeCell ref="BI27:BL29"/>
    <mergeCell ref="BM27:BS29"/>
    <mergeCell ref="AH28:AI29"/>
    <mergeCell ref="AJ28:AK29"/>
    <mergeCell ref="FT28:FW29"/>
    <mergeCell ref="AH27:AI27"/>
    <mergeCell ref="AJ27:AK27"/>
    <mergeCell ref="FT32:FW33"/>
    <mergeCell ref="AQ33:BA35"/>
    <mergeCell ref="FT34:FW35"/>
    <mergeCell ref="L31:Q32"/>
    <mergeCell ref="R31:S32"/>
    <mergeCell ref="T30:U30"/>
    <mergeCell ref="X28:Y29"/>
    <mergeCell ref="Z28:AA29"/>
    <mergeCell ref="AB28:AC29"/>
    <mergeCell ref="AD28:AE29"/>
    <mergeCell ref="AF28:AG29"/>
    <mergeCell ref="AQ27:BA29"/>
    <mergeCell ref="BC27:BH29"/>
    <mergeCell ref="FT30:FW31"/>
    <mergeCell ref="AB30:AC30"/>
    <mergeCell ref="AD30:AE30"/>
    <mergeCell ref="AF30:AG30"/>
    <mergeCell ref="AH30:AI30"/>
    <mergeCell ref="AJ30:AK30"/>
    <mergeCell ref="AQ30:BA32"/>
    <mergeCell ref="BC30:BK32"/>
    <mergeCell ref="BM30:BN32"/>
    <mergeCell ref="BO30:BW32"/>
    <mergeCell ref="FL30:FO31"/>
    <mergeCell ref="D35:K36"/>
    <mergeCell ref="L35:N36"/>
    <mergeCell ref="O35:Q36"/>
    <mergeCell ref="R35:T36"/>
    <mergeCell ref="U35:W36"/>
    <mergeCell ref="T31:U32"/>
    <mergeCell ref="V31:W32"/>
    <mergeCell ref="X31:Y32"/>
    <mergeCell ref="Z31:AA32"/>
    <mergeCell ref="FP30:FS31"/>
    <mergeCell ref="D29:K30"/>
    <mergeCell ref="L30:Q30"/>
    <mergeCell ref="R30:S30"/>
    <mergeCell ref="D37:M38"/>
    <mergeCell ref="AJ31:AK32"/>
    <mergeCell ref="FL32:FO33"/>
    <mergeCell ref="FP32:FS33"/>
    <mergeCell ref="AB31:AC32"/>
    <mergeCell ref="AD31:AE32"/>
    <mergeCell ref="AF31:AG32"/>
    <mergeCell ref="AH31:AI32"/>
    <mergeCell ref="BC33:BW35"/>
    <mergeCell ref="FL34:FO35"/>
    <mergeCell ref="FP34:FS35"/>
    <mergeCell ref="FE26:FK35"/>
    <mergeCell ref="FL26:FO27"/>
    <mergeCell ref="FP26:FS27"/>
    <mergeCell ref="FL28:FO29"/>
    <mergeCell ref="FP28:FS29"/>
    <mergeCell ref="V30:W30"/>
    <mergeCell ref="X30:Y30"/>
    <mergeCell ref="Z30:AA30"/>
    <mergeCell ref="BT27:BW29"/>
    <mergeCell ref="L28:Q29"/>
    <mergeCell ref="R28:S29"/>
    <mergeCell ref="T28:U29"/>
    <mergeCell ref="V28:W29"/>
    <mergeCell ref="BL41:BO43"/>
    <mergeCell ref="BP41:BX43"/>
    <mergeCell ref="CD41:CP42"/>
    <mergeCell ref="CQ41:CZ42"/>
    <mergeCell ref="CD43:CP44"/>
    <mergeCell ref="CQ43:CZ44"/>
    <mergeCell ref="BL39:BO40"/>
    <mergeCell ref="BP39:BX40"/>
    <mergeCell ref="AU44:BB46"/>
    <mergeCell ref="BC44:BK46"/>
    <mergeCell ref="BL44:BO46"/>
    <mergeCell ref="BP44:BX46"/>
    <mergeCell ref="CD45:CP46"/>
    <mergeCell ref="CQ45:CZ46"/>
    <mergeCell ref="B41:C43"/>
    <mergeCell ref="D41:F43"/>
    <mergeCell ref="G41:I43"/>
    <mergeCell ref="J41:AH43"/>
    <mergeCell ref="AI41:AP43"/>
    <mergeCell ref="AQ41:AT43"/>
    <mergeCell ref="AU41:BB43"/>
    <mergeCell ref="BC41:BK43"/>
    <mergeCell ref="D39:I40"/>
    <mergeCell ref="J39:AH40"/>
    <mergeCell ref="AI39:AP40"/>
    <mergeCell ref="AQ39:AT40"/>
    <mergeCell ref="AU39:BB40"/>
    <mergeCell ref="BC39:BK40"/>
    <mergeCell ref="B44:C46"/>
    <mergeCell ref="D44:F46"/>
    <mergeCell ref="G44:I46"/>
    <mergeCell ref="J44:AH46"/>
    <mergeCell ref="AI44:AP46"/>
    <mergeCell ref="AQ44:AT46"/>
    <mergeCell ref="AU47:BB49"/>
    <mergeCell ref="BC47:BK49"/>
    <mergeCell ref="BL47:BO49"/>
    <mergeCell ref="BP47:BX49"/>
    <mergeCell ref="B50:C52"/>
    <mergeCell ref="D50:F52"/>
    <mergeCell ref="G50:I52"/>
    <mergeCell ref="J50:AH52"/>
    <mergeCell ref="AI50:AP52"/>
    <mergeCell ref="AQ50:AT52"/>
    <mergeCell ref="B47:C49"/>
    <mergeCell ref="D47:F49"/>
    <mergeCell ref="G47:I49"/>
    <mergeCell ref="J47:AH49"/>
    <mergeCell ref="AI47:AP49"/>
    <mergeCell ref="AQ47:AT49"/>
    <mergeCell ref="AU50:BB52"/>
    <mergeCell ref="BC50:BK52"/>
    <mergeCell ref="BL50:BO52"/>
    <mergeCell ref="BP50:BX52"/>
    <mergeCell ref="BP53:BX55"/>
    <mergeCell ref="B56:C58"/>
    <mergeCell ref="D56:F58"/>
    <mergeCell ref="G56:I58"/>
    <mergeCell ref="J56:AH58"/>
    <mergeCell ref="AI56:AP58"/>
    <mergeCell ref="AQ56:AT58"/>
    <mergeCell ref="AU56:BB58"/>
    <mergeCell ref="BC56:BK58"/>
    <mergeCell ref="BL56:BO58"/>
    <mergeCell ref="BP56:BX58"/>
    <mergeCell ref="B53:C55"/>
    <mergeCell ref="D53:F55"/>
    <mergeCell ref="G53:I55"/>
    <mergeCell ref="J53:AH55"/>
    <mergeCell ref="AI53:AP55"/>
    <mergeCell ref="AQ53:AT55"/>
    <mergeCell ref="AU53:BB55"/>
    <mergeCell ref="BC53:BK55"/>
    <mergeCell ref="BL53:BO55"/>
    <mergeCell ref="BP59:BX61"/>
    <mergeCell ref="B62:C64"/>
    <mergeCell ref="D62:F64"/>
    <mergeCell ref="G62:I64"/>
    <mergeCell ref="J62:AH64"/>
    <mergeCell ref="AI62:AP64"/>
    <mergeCell ref="AQ62:AT64"/>
    <mergeCell ref="AU62:BB64"/>
    <mergeCell ref="BC62:BK64"/>
    <mergeCell ref="BL62:BO64"/>
    <mergeCell ref="BP62:BX64"/>
    <mergeCell ref="B59:C61"/>
    <mergeCell ref="D59:F61"/>
    <mergeCell ref="G59:I61"/>
    <mergeCell ref="J59:AH61"/>
    <mergeCell ref="AI59:AP61"/>
    <mergeCell ref="AQ59:AT61"/>
    <mergeCell ref="AU59:BB61"/>
    <mergeCell ref="BC59:BK61"/>
    <mergeCell ref="BL59:BO61"/>
    <mergeCell ref="BP65:BX67"/>
    <mergeCell ref="B68:C70"/>
    <mergeCell ref="D68:F70"/>
    <mergeCell ref="G68:I70"/>
    <mergeCell ref="J68:AH70"/>
    <mergeCell ref="AI68:AP70"/>
    <mergeCell ref="AQ68:AT70"/>
    <mergeCell ref="AU68:BB70"/>
    <mergeCell ref="BC68:BK70"/>
    <mergeCell ref="BL68:BO70"/>
    <mergeCell ref="BP68:BX70"/>
    <mergeCell ref="B65:C67"/>
    <mergeCell ref="D65:F67"/>
    <mergeCell ref="G65:I67"/>
    <mergeCell ref="J65:AH67"/>
    <mergeCell ref="AI65:AP67"/>
    <mergeCell ref="AQ65:AT67"/>
    <mergeCell ref="AU65:BB67"/>
    <mergeCell ref="BC65:BK67"/>
    <mergeCell ref="BL65:BO67"/>
    <mergeCell ref="BP71:BX73"/>
    <mergeCell ref="B74:C76"/>
    <mergeCell ref="D74:F76"/>
    <mergeCell ref="G74:I76"/>
    <mergeCell ref="J74:AH76"/>
    <mergeCell ref="AI74:AP76"/>
    <mergeCell ref="AQ74:AT76"/>
    <mergeCell ref="AU74:BB76"/>
    <mergeCell ref="BC74:BK76"/>
    <mergeCell ref="BL74:BO76"/>
    <mergeCell ref="BP74:BX76"/>
    <mergeCell ref="B71:C73"/>
    <mergeCell ref="D71:F73"/>
    <mergeCell ref="G71:I73"/>
    <mergeCell ref="J71:AH73"/>
    <mergeCell ref="AI71:AP73"/>
    <mergeCell ref="AQ71:AT73"/>
    <mergeCell ref="AU71:BB73"/>
    <mergeCell ref="BC71:BK73"/>
    <mergeCell ref="BL71:BO73"/>
    <mergeCell ref="D78:I79"/>
    <mergeCell ref="J78:AH79"/>
    <mergeCell ref="AI78:AT79"/>
    <mergeCell ref="AU78:BB79"/>
    <mergeCell ref="BC78:BO79"/>
    <mergeCell ref="BP78:BX79"/>
    <mergeCell ref="BP80:BX81"/>
    <mergeCell ref="D82:I83"/>
    <mergeCell ref="J82:V83"/>
    <mergeCell ref="W82:AH83"/>
    <mergeCell ref="AI82:AT83"/>
    <mergeCell ref="AU82:BB83"/>
    <mergeCell ref="BC82:BO83"/>
    <mergeCell ref="BP82:BX83"/>
    <mergeCell ref="D80:I81"/>
    <mergeCell ref="J80:V81"/>
    <mergeCell ref="W80:AH81"/>
    <mergeCell ref="AI80:AT81"/>
    <mergeCell ref="AU80:BB81"/>
    <mergeCell ref="BC80:BO81"/>
    <mergeCell ref="BP84:BX85"/>
    <mergeCell ref="D86:I87"/>
    <mergeCell ref="J86:V87"/>
    <mergeCell ref="W86:AH87"/>
    <mergeCell ref="AI86:AT87"/>
    <mergeCell ref="AU86:BB87"/>
    <mergeCell ref="BC86:BO87"/>
    <mergeCell ref="BP86:BX87"/>
    <mergeCell ref="D84:I85"/>
    <mergeCell ref="J84:V85"/>
    <mergeCell ref="W84:AH85"/>
    <mergeCell ref="AI84:AT85"/>
    <mergeCell ref="AU84:BB85"/>
    <mergeCell ref="BC84:BO85"/>
    <mergeCell ref="D99:E100"/>
    <mergeCell ref="F99:AT100"/>
    <mergeCell ref="BY101:BZ101"/>
    <mergeCell ref="D95:E96"/>
    <mergeCell ref="F95:AT96"/>
    <mergeCell ref="D97:E98"/>
    <mergeCell ref="F97:AT98"/>
    <mergeCell ref="D93:I94"/>
    <mergeCell ref="AI88:BB89"/>
    <mergeCell ref="BC88:BO89"/>
    <mergeCell ref="BP88:BX89"/>
    <mergeCell ref="D90:I90"/>
    <mergeCell ref="D91:E92"/>
    <mergeCell ref="F91:AT92"/>
  </mergeCells>
  <phoneticPr fontId="2"/>
  <dataValidations count="4">
    <dataValidation type="list" allowBlank="1" showInputMessage="1" showErrorMessage="1" sqref="BC30:BK32" xr:uid="{223D8D61-6517-47AF-996E-FDE3940E5268}">
      <formula1>"普通,当座"</formula1>
    </dataValidation>
    <dataValidation type="list" allowBlank="1" showInputMessage="1" showErrorMessage="1" sqref="BT27:BW29" xr:uid="{2766CF54-D802-4DFE-820D-DE392BB6D8FA}">
      <formula1>"本店,支店,営業部,出張所"</formula1>
    </dataValidation>
    <dataValidation type="list" allowBlank="1" showInputMessage="1" showErrorMessage="1" sqref="BI27:BL29" xr:uid="{5C30BD98-5B06-42EE-A983-183510E49097}">
      <formula1>"銀行,信用金庫,信用組合,労働金庫,農協"</formula1>
    </dataValidation>
    <dataValidation type="list" allowBlank="1" showInputMessage="1" showErrorMessage="1" sqref="BL41:BO76" xr:uid="{9CB38C09-0EB6-450E-9330-D5E56D34A8C1}">
      <formula1>"※1,※2,※3,※4"</formula1>
    </dataValidation>
  </dataValidations>
  <pageMargins left="0" right="0" top="0.19685039370078741" bottom="0" header="0.31496062992125984" footer="0.31496062992125984"/>
  <pageSetup paperSize="9" scale="80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資材・物品用（数式あり）</vt:lpstr>
      <vt:lpstr>【記入例】- 資材・物品用（数式あり）</vt:lpstr>
      <vt:lpstr>資材・物品用（数式なし）</vt:lpstr>
      <vt:lpstr>【記入例】- 資材・物品用（数式なし）</vt:lpstr>
      <vt:lpstr>'【記入例】- 資材・物品用（数式あり）'!Print_Area</vt:lpstr>
      <vt:lpstr>'【記入例】- 資材・物品用（数式なし）'!Print_Area</vt:lpstr>
      <vt:lpstr>'資材・物品用（数式あり）'!Print_Area</vt:lpstr>
      <vt:lpstr>'資材・物品用（数式なし）'!Print_Area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SOUMU07</cp:lastModifiedBy>
  <cp:lastPrinted>2026-04-30T08:23:26Z</cp:lastPrinted>
  <dcterms:created xsi:type="dcterms:W3CDTF">2019-10-15T23:32:19Z</dcterms:created>
  <dcterms:modified xsi:type="dcterms:W3CDTF">2026-05-22T00:50:10Z</dcterms:modified>
</cp:coreProperties>
</file>